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235" activeTab="0"/>
  </bookViews>
  <sheets>
    <sheet name="Протокол Московской Дартс Лиги" sheetId="1" r:id="rId1"/>
  </sheets>
  <definedNames/>
  <calcPr fullCalcOnLoad="1"/>
</workbook>
</file>

<file path=xl/sharedStrings.xml><?xml version="1.0" encoding="utf-8"?>
<sst xmlns="http://schemas.openxmlformats.org/spreadsheetml/2006/main" count="96" uniqueCount="54">
  <si>
    <t>Протокол проведения Московской Дартс Лиги - 2007</t>
  </si>
  <si>
    <t>2008ГОД</t>
  </si>
  <si>
    <t>мужчины 2 этап. Сентябрь-декабрь.</t>
  </si>
  <si>
    <t>Лига:</t>
  </si>
  <si>
    <t>Тур:</t>
  </si>
  <si>
    <t>Дата:</t>
  </si>
  <si>
    <t>АРКС</t>
  </si>
  <si>
    <t>Ср.набор</t>
  </si>
  <si>
    <t xml:space="preserve">      Фамилия Имя</t>
  </si>
  <si>
    <t>Победы</t>
  </si>
  <si>
    <t>ЛЕГИ</t>
  </si>
  <si>
    <t>Место</t>
  </si>
  <si>
    <t xml:space="preserve">      ▼</t>
  </si>
  <si>
    <t>▼</t>
  </si>
  <si>
    <t>►</t>
  </si>
  <si>
    <t>рейтинг.</t>
  </si>
  <si>
    <t>Протокол проведения игр Открытой Московской Дартс Лиги. Дартс Клуб "АРКС".</t>
  </si>
  <si>
    <t xml:space="preserve">              </t>
  </si>
  <si>
    <t>- СРЕДНИЙ НАБОР ОЧКОВ НА 1 ДРОТИК ЗА ТУРНИР</t>
  </si>
  <si>
    <t>НОМЕР ПОСЕВА НА ТУРНИРЕ...............</t>
  </si>
  <si>
    <t>,01.</t>
  </si>
  <si>
    <t>-НАБОР НА ДРОТИК В ЭТОЙ ИГРЕ</t>
  </si>
  <si>
    <t xml:space="preserve"> -</t>
  </si>
  <si>
    <t xml:space="preserve">  СЧЕТ ПО ЛЕГАМ В ЭТОЙ ИГРЕ</t>
  </si>
  <si>
    <t>ПРОКОПЬЕВА АННА-размещение на сайте.</t>
  </si>
  <si>
    <t>ЛОСЕВ СЕРГЕЙ - разработка-программы-дизайн</t>
  </si>
  <si>
    <t>- КОЛЛИЧЕСТВО ЗАТРАЧЕННЫХ ДРОТИКОВ В ВЫГРАННЫХ ЛЕГАХ</t>
  </si>
  <si>
    <t>21.</t>
  </si>
  <si>
    <t>ВЫСШАЯ</t>
  </si>
  <si>
    <t>18 января</t>
  </si>
  <si>
    <t>Январь-февраль</t>
  </si>
  <si>
    <t>МЕЛЬНИКОВ АЛЕКСЕЙ-статистические данные</t>
  </si>
  <si>
    <t>рейтинг</t>
  </si>
  <si>
    <t>-</t>
  </si>
  <si>
    <t>место</t>
  </si>
  <si>
    <t>программа для распределния мест игроков</t>
  </si>
  <si>
    <t>АФОНИН</t>
  </si>
  <si>
    <t>БУРЫКИН</t>
  </si>
  <si>
    <t>ПИГАРЕВ</t>
  </si>
  <si>
    <t>ЗАВДОВЬЕВ</t>
  </si>
  <si>
    <t>КУЗЬМИЧЕВ</t>
  </si>
  <si>
    <t>СКОКОВ</t>
  </si>
  <si>
    <t>МЕЛЬНИКОВ</t>
  </si>
  <si>
    <t>СУЛТАНОВ</t>
  </si>
  <si>
    <t>МЕРЕНКОВ</t>
  </si>
  <si>
    <t>24.49</t>
  </si>
  <si>
    <t>24.69</t>
  </si>
  <si>
    <t>23.20</t>
  </si>
  <si>
    <t>20.31</t>
  </si>
  <si>
    <t>25.56</t>
  </si>
  <si>
    <t>21.63</t>
  </si>
  <si>
    <t>21.75</t>
  </si>
  <si>
    <t>24.70</t>
  </si>
  <si>
    <t>19.62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</si>
</sst>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4">
    <font>
      <sz val="10"/>
      <name val="Arial"/>
      <family val="2"/>
    </font>
    <font>
      <sz val="15"/>
      <name val="Arial"/>
      <family val="2"/>
    </font>
    <font>
      <b/>
      <sz val="14"/>
      <name val="Arial"/>
      <family val="2"/>
    </font>
    <font>
      <b/>
      <sz val="10"/>
      <name val="Arial"/>
      <family val="2"/>
    </font>
    <font>
      <b/>
      <sz val="10"/>
      <color indexed="9"/>
      <name val="Arial"/>
      <family val="2"/>
    </font>
    <font>
      <b/>
      <sz val="12"/>
      <color indexed="9"/>
      <name val="Arial"/>
      <family val="2"/>
    </font>
    <font>
      <sz val="10"/>
      <color indexed="9"/>
      <name val="Arial"/>
      <family val="2"/>
    </font>
    <font>
      <b/>
      <sz val="8"/>
      <color indexed="10"/>
      <name val="Arial"/>
      <family val="2"/>
    </font>
    <font>
      <sz val="8"/>
      <color indexed="9"/>
      <name val="Arial"/>
      <family val="2"/>
    </font>
    <font>
      <b/>
      <sz val="12"/>
      <color indexed="8"/>
      <name val="Arial"/>
      <family val="2"/>
    </font>
    <font>
      <b/>
      <sz val="8"/>
      <color indexed="9"/>
      <name val="Arial"/>
      <family val="2"/>
    </font>
    <font>
      <b/>
      <sz val="10"/>
      <color indexed="8"/>
      <name val="Arial"/>
      <family val="2"/>
    </font>
    <font>
      <b/>
      <sz val="8"/>
      <color indexed="8"/>
      <name val="Arial"/>
      <family val="2"/>
    </font>
    <font>
      <b/>
      <sz val="12"/>
      <name val="Arial"/>
      <family val="2"/>
    </font>
    <font>
      <b/>
      <sz val="11"/>
      <name val="Arial"/>
      <family val="2"/>
    </font>
    <font>
      <b/>
      <sz val="10"/>
      <color indexed="10"/>
      <name val="Arial"/>
      <family val="2"/>
    </font>
    <font>
      <b/>
      <sz val="9"/>
      <name val="Arial"/>
      <family val="2"/>
    </font>
    <font>
      <b/>
      <sz val="10"/>
      <color indexed="12"/>
      <name val="Arial"/>
      <family val="2"/>
    </font>
    <font>
      <sz val="10"/>
      <color indexed="10"/>
      <name val="Arial"/>
      <family val="2"/>
    </font>
    <font>
      <sz val="8"/>
      <name val="Arial"/>
      <family val="2"/>
    </font>
    <font>
      <sz val="8"/>
      <color indexed="10"/>
      <name val="Arial"/>
      <family val="2"/>
    </font>
    <font>
      <sz val="10"/>
      <color indexed="17"/>
      <name val="Arial"/>
      <family val="2"/>
    </font>
    <font>
      <sz val="10"/>
      <color indexed="8"/>
      <name val="Arial"/>
      <family val="2"/>
    </font>
    <font>
      <sz val="10"/>
      <color indexed="12"/>
      <name val="Arial"/>
      <family val="2"/>
    </font>
    <font>
      <b/>
      <sz val="11"/>
      <color indexed="10"/>
      <name val="Arial"/>
      <family val="2"/>
    </font>
    <font>
      <b/>
      <sz val="12"/>
      <color indexed="48"/>
      <name val="Arial"/>
      <family val="2"/>
    </font>
    <font>
      <b/>
      <sz val="12"/>
      <color indexed="10"/>
      <name val="Arial"/>
      <family val="2"/>
    </font>
    <font>
      <b/>
      <i/>
      <u val="single"/>
      <sz val="10"/>
      <name val="Arial"/>
      <family val="2"/>
    </font>
    <font>
      <u val="single"/>
      <sz val="8.5"/>
      <color indexed="12"/>
      <name val="Arial"/>
      <family val="2"/>
    </font>
    <font>
      <u val="single"/>
      <sz val="22"/>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7"/>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
      <patternFill patternType="solid">
        <fgColor indexed="14"/>
        <bgColor indexed="64"/>
      </patternFill>
    </fill>
    <fill>
      <patternFill patternType="solid">
        <fgColor indexed="15"/>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
      <patternFill patternType="solid">
        <fgColor indexed="5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indexed="8"/>
      </bottom>
    </border>
    <border>
      <left>
        <color indexed="63"/>
      </left>
      <right>
        <color indexed="63"/>
      </right>
      <top style="thick">
        <color indexed="8"/>
      </top>
      <bottom style="thick">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style="thick">
        <color indexed="8"/>
      </left>
      <right style="thick">
        <color indexed="8"/>
      </right>
      <top>
        <color indexed="63"/>
      </top>
      <bottom>
        <color indexed="63"/>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n">
        <color indexed="8"/>
      </right>
      <top style="thick">
        <color indexed="8"/>
      </top>
      <bottom style="thin">
        <color indexed="8"/>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ck">
        <color indexed="8"/>
      </bottom>
    </border>
    <border>
      <left>
        <color indexed="63"/>
      </left>
      <right style="thick">
        <color indexed="8"/>
      </right>
      <top style="thin">
        <color indexed="8"/>
      </top>
      <bottom style="thin">
        <color indexed="8"/>
      </bottom>
    </border>
    <border>
      <left style="thick">
        <color indexed="8"/>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ck">
        <color indexed="8"/>
      </left>
      <right style="thick">
        <color indexed="8"/>
      </right>
      <top>
        <color indexed="63"/>
      </top>
      <bottom style="thick">
        <color indexed="8"/>
      </bottom>
    </border>
    <border>
      <left>
        <color indexed="63"/>
      </left>
      <right>
        <color indexed="63"/>
      </right>
      <top style="thin">
        <color indexed="8"/>
      </top>
      <bottom style="thin">
        <color indexed="8"/>
      </bottom>
    </border>
    <border>
      <left style="thick">
        <color indexed="8"/>
      </left>
      <right style="thin">
        <color indexed="8"/>
      </right>
      <top style="thick">
        <color indexed="8"/>
      </top>
      <bottom>
        <color indexed="63"/>
      </bottom>
    </border>
    <border>
      <left style="thick">
        <color indexed="8"/>
      </left>
      <right>
        <color indexed="63"/>
      </right>
      <top style="thick">
        <color indexed="8"/>
      </top>
      <bottom style="thin">
        <color indexed="8"/>
      </bottom>
    </border>
    <border>
      <left>
        <color indexed="63"/>
      </left>
      <right style="thick"/>
      <top>
        <color indexed="63"/>
      </top>
      <bottom>
        <color indexed="63"/>
      </bottom>
    </border>
    <border>
      <left>
        <color indexed="63"/>
      </left>
      <right style="thick">
        <color indexed="8"/>
      </right>
      <top style="thick"/>
      <bottom>
        <color indexed="63"/>
      </bottom>
    </border>
    <border>
      <left>
        <color indexed="63"/>
      </left>
      <right style="thick"/>
      <top>
        <color indexed="63"/>
      </top>
      <bottom style="thick"/>
    </border>
    <border>
      <left>
        <color indexed="63"/>
      </left>
      <right>
        <color indexed="63"/>
      </right>
      <top style="thick"/>
      <bottom>
        <color indexed="63"/>
      </bottom>
    </border>
    <border>
      <left style="thick"/>
      <right>
        <color indexed="63"/>
      </right>
      <top style="thin">
        <color indexed="8"/>
      </top>
      <bottom style="thin"/>
    </border>
    <border>
      <left style="thick"/>
      <right style="thin">
        <color indexed="8"/>
      </right>
      <top style="thin">
        <color indexed="8"/>
      </top>
      <bottom style="thick">
        <color indexed="8"/>
      </bottom>
    </border>
    <border>
      <left style="thin">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n"/>
      <right>
        <color indexed="63"/>
      </right>
      <top style="thick">
        <color indexed="8"/>
      </top>
      <bottom style="thin">
        <color indexed="8"/>
      </bottom>
    </border>
    <border>
      <left>
        <color indexed="63"/>
      </left>
      <right>
        <color indexed="63"/>
      </right>
      <top style="thick">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28"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3" fillId="32" borderId="0" applyNumberFormat="0" applyBorder="0" applyAlignment="0" applyProtection="0"/>
  </cellStyleXfs>
  <cellXfs count="132">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0" fillId="0" borderId="10" xfId="0" applyFont="1" applyBorder="1" applyAlignment="1">
      <alignment horizontal="center"/>
    </xf>
    <xf numFmtId="0" fontId="3" fillId="0" borderId="10" xfId="0" applyFont="1" applyBorder="1" applyAlignment="1">
      <alignment horizontal="center"/>
    </xf>
    <xf numFmtId="0" fontId="2" fillId="0" borderId="0" xfId="0" applyFont="1" applyAlignment="1">
      <alignment horizontal="left"/>
    </xf>
    <xf numFmtId="0" fontId="2" fillId="0" borderId="10" xfId="0" applyFont="1" applyBorder="1" applyAlignment="1">
      <alignment horizontal="center"/>
    </xf>
    <xf numFmtId="0" fontId="3" fillId="0" borderId="0" xfId="0" applyFont="1" applyBorder="1" applyAlignment="1">
      <alignment horizontal="center"/>
    </xf>
    <xf numFmtId="0" fontId="2" fillId="0" borderId="10" xfId="0" applyFont="1" applyBorder="1" applyAlignment="1">
      <alignment/>
    </xf>
    <xf numFmtId="0" fontId="0" fillId="0" borderId="0" xfId="0" applyFont="1" applyAlignment="1">
      <alignment horizontal="center"/>
    </xf>
    <xf numFmtId="0" fontId="3" fillId="0" borderId="11" xfId="0" applyFont="1" applyBorder="1" applyAlignment="1">
      <alignment horizontal="center"/>
    </xf>
    <xf numFmtId="0" fontId="4" fillId="33" borderId="12" xfId="0" applyFont="1"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horizontal="center"/>
    </xf>
    <xf numFmtId="0" fontId="0" fillId="0" borderId="15" xfId="0" applyFont="1" applyBorder="1" applyAlignment="1">
      <alignment horizontal="center"/>
    </xf>
    <xf numFmtId="0" fontId="4" fillId="33" borderId="0" xfId="0" applyFont="1" applyFill="1" applyBorder="1" applyAlignment="1">
      <alignment horizontal="center"/>
    </xf>
    <xf numFmtId="0" fontId="4" fillId="33" borderId="15" xfId="0" applyFont="1" applyFill="1" applyBorder="1" applyAlignment="1">
      <alignment horizontal="center"/>
    </xf>
    <xf numFmtId="0" fontId="5" fillId="33" borderId="0" xfId="0" applyFont="1" applyFill="1" applyBorder="1" applyAlignment="1">
      <alignment horizontal="center"/>
    </xf>
    <xf numFmtId="0" fontId="3" fillId="0" borderId="16" xfId="0" applyFont="1" applyBorder="1" applyAlignment="1">
      <alignment horizontal="center"/>
    </xf>
    <xf numFmtId="0" fontId="3" fillId="33" borderId="0" xfId="0" applyFont="1" applyFill="1" applyBorder="1" applyAlignment="1">
      <alignment horizont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14" xfId="0" applyFont="1" applyFill="1" applyBorder="1" applyAlignment="1">
      <alignment horizontal="center"/>
    </xf>
    <xf numFmtId="0" fontId="7" fillId="34" borderId="15" xfId="0" applyFont="1" applyFill="1" applyBorder="1" applyAlignment="1">
      <alignment horizontal="center"/>
    </xf>
    <xf numFmtId="0" fontId="4" fillId="33" borderId="17" xfId="0" applyFont="1" applyFill="1" applyBorder="1" applyAlignment="1">
      <alignment horizontal="center"/>
    </xf>
    <xf numFmtId="0" fontId="3" fillId="0" borderId="15" xfId="0" applyFont="1" applyBorder="1" applyAlignment="1">
      <alignment horizontal="center"/>
    </xf>
    <xf numFmtId="0" fontId="8" fillId="33" borderId="0" xfId="0" applyFont="1" applyFill="1" applyBorder="1" applyAlignment="1">
      <alignment horizontal="center"/>
    </xf>
    <xf numFmtId="0" fontId="9" fillId="35" borderId="0" xfId="0" applyFont="1" applyFill="1" applyBorder="1" applyAlignment="1">
      <alignment horizontal="center"/>
    </xf>
    <xf numFmtId="0" fontId="9" fillId="33" borderId="15" xfId="0" applyFont="1" applyFill="1" applyBorder="1" applyAlignment="1">
      <alignment horizontal="center"/>
    </xf>
    <xf numFmtId="0" fontId="9" fillId="33" borderId="0" xfId="0" applyFont="1" applyFill="1" applyBorder="1" applyAlignment="1">
      <alignment horizontal="center"/>
    </xf>
    <xf numFmtId="0" fontId="6"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6" fillId="33" borderId="15" xfId="0" applyFont="1" applyFill="1" applyBorder="1" applyAlignment="1">
      <alignment horizontal="center" vertical="center"/>
    </xf>
    <xf numFmtId="0" fontId="10" fillId="34" borderId="15" xfId="0" applyFont="1" applyFill="1" applyBorder="1" applyAlignment="1">
      <alignment horizontal="center"/>
    </xf>
    <xf numFmtId="0" fontId="11" fillId="36" borderId="18" xfId="0" applyFont="1" applyFill="1" applyBorder="1" applyAlignment="1">
      <alignment horizontal="center"/>
    </xf>
    <xf numFmtId="0" fontId="4" fillId="33" borderId="10" xfId="0" applyFont="1" applyFill="1" applyBorder="1" applyAlignment="1">
      <alignment horizontal="center"/>
    </xf>
    <xf numFmtId="0" fontId="4" fillId="33" borderId="19" xfId="0" applyFont="1" applyFill="1" applyBorder="1" applyAlignment="1">
      <alignment horizontal="center"/>
    </xf>
    <xf numFmtId="0" fontId="6" fillId="33" borderId="10" xfId="0" applyFont="1" applyFill="1" applyBorder="1" applyAlignment="1">
      <alignment horizontal="center"/>
    </xf>
    <xf numFmtId="0" fontId="4" fillId="33" borderId="18" xfId="0" applyFont="1" applyFill="1" applyBorder="1" applyAlignment="1">
      <alignment horizontal="center"/>
    </xf>
    <xf numFmtId="0" fontId="6" fillId="33" borderId="18"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9" xfId="0" applyFont="1" applyFill="1" applyBorder="1" applyAlignment="1">
      <alignment horizontal="center" vertical="center"/>
    </xf>
    <xf numFmtId="0" fontId="12" fillId="34" borderId="15" xfId="0" applyFont="1" applyFill="1" applyBorder="1" applyAlignment="1">
      <alignment horizontal="center"/>
    </xf>
    <xf numFmtId="0" fontId="3" fillId="36" borderId="11" xfId="0" applyFont="1" applyFill="1" applyBorder="1" applyAlignment="1">
      <alignment/>
    </xf>
    <xf numFmtId="0" fontId="3" fillId="35" borderId="0" xfId="0" applyFont="1" applyFill="1" applyBorder="1" applyAlignment="1">
      <alignment horizontal="center"/>
    </xf>
    <xf numFmtId="0" fontId="0" fillId="35" borderId="0" xfId="0" applyFont="1" applyFill="1" applyBorder="1" applyAlignment="1">
      <alignment horizontal="center"/>
    </xf>
    <xf numFmtId="0" fontId="4" fillId="36" borderId="20" xfId="0" applyFont="1" applyFill="1" applyBorder="1" applyAlignment="1">
      <alignment horizontal="center"/>
    </xf>
    <xf numFmtId="2" fontId="15" fillId="34" borderId="21" xfId="0" applyNumberFormat="1" applyFont="1" applyFill="1" applyBorder="1" applyAlignment="1">
      <alignment horizontal="center" vertical="center"/>
    </xf>
    <xf numFmtId="0" fontId="11" fillId="35" borderId="22" xfId="0" applyFont="1" applyFill="1" applyBorder="1" applyAlignment="1">
      <alignment horizontal="center"/>
    </xf>
    <xf numFmtId="0" fontId="0" fillId="34" borderId="0" xfId="0" applyFont="1" applyFill="1" applyAlignment="1">
      <alignment/>
    </xf>
    <xf numFmtId="0" fontId="13" fillId="36" borderId="23" xfId="0" applyFont="1" applyFill="1" applyBorder="1" applyAlignment="1">
      <alignment horizontal="left" vertical="center"/>
    </xf>
    <xf numFmtId="0" fontId="13" fillId="0" borderId="24" xfId="0" applyFont="1" applyBorder="1" applyAlignment="1">
      <alignment horizontal="right" vertical="center"/>
    </xf>
    <xf numFmtId="0" fontId="13" fillId="0" borderId="23" xfId="0" applyFont="1" applyBorder="1" applyAlignment="1">
      <alignment horizontal="left" vertical="center"/>
    </xf>
    <xf numFmtId="2" fontId="4" fillId="34" borderId="25" xfId="0" applyNumberFormat="1" applyFont="1" applyFill="1" applyBorder="1" applyAlignment="1">
      <alignment horizontal="center"/>
    </xf>
    <xf numFmtId="0" fontId="11" fillId="36" borderId="14" xfId="0" applyFont="1" applyFill="1" applyBorder="1" applyAlignment="1">
      <alignment/>
    </xf>
    <xf numFmtId="0" fontId="16" fillId="36" borderId="26" xfId="0" applyFont="1" applyFill="1" applyBorder="1" applyAlignment="1">
      <alignment horizontal="center"/>
    </xf>
    <xf numFmtId="0" fontId="16" fillId="36" borderId="19" xfId="0" applyFont="1" applyFill="1" applyBorder="1" applyAlignment="1">
      <alignment horizontal="center"/>
    </xf>
    <xf numFmtId="0" fontId="16" fillId="0" borderId="18" xfId="0" applyFont="1" applyBorder="1" applyAlignment="1">
      <alignment horizontal="center"/>
    </xf>
    <xf numFmtId="0" fontId="16" fillId="0" borderId="26" xfId="0" applyFont="1" applyBorder="1" applyAlignment="1">
      <alignment horizontal="center"/>
    </xf>
    <xf numFmtId="0" fontId="16" fillId="0" borderId="19" xfId="0" applyFont="1" applyBorder="1" applyAlignment="1">
      <alignment horizontal="center"/>
    </xf>
    <xf numFmtId="2" fontId="3" fillId="34" borderId="27" xfId="0" applyNumberFormat="1" applyFont="1" applyFill="1" applyBorder="1" applyAlignment="1">
      <alignment horizontal="center"/>
    </xf>
    <xf numFmtId="0" fontId="11" fillId="36" borderId="0" xfId="0" applyFont="1" applyFill="1" applyBorder="1" applyAlignment="1">
      <alignment/>
    </xf>
    <xf numFmtId="0" fontId="0" fillId="0" borderId="0" xfId="0" applyFont="1" applyBorder="1" applyAlignment="1">
      <alignment horizontal="center"/>
    </xf>
    <xf numFmtId="0" fontId="13" fillId="36" borderId="24" xfId="0" applyFont="1" applyFill="1" applyBorder="1" applyAlignment="1">
      <alignment horizontal="right" vertical="center"/>
    </xf>
    <xf numFmtId="0" fontId="13" fillId="35" borderId="28" xfId="0" applyFont="1" applyFill="1" applyBorder="1" applyAlignment="1">
      <alignment horizontal="center"/>
    </xf>
    <xf numFmtId="0" fontId="17" fillId="0" borderId="18" xfId="0" applyFont="1" applyBorder="1" applyAlignment="1">
      <alignment horizontal="center"/>
    </xf>
    <xf numFmtId="0" fontId="18" fillId="0" borderId="10" xfId="0" applyFont="1" applyBorder="1" applyAlignment="1">
      <alignment horizontal="center"/>
    </xf>
    <xf numFmtId="0" fontId="3" fillId="0" borderId="0" xfId="0" applyFont="1" applyAlignment="1">
      <alignment/>
    </xf>
    <xf numFmtId="0" fontId="19" fillId="0" borderId="0" xfId="0" applyFont="1" applyAlignment="1">
      <alignment/>
    </xf>
    <xf numFmtId="0" fontId="19" fillId="0" borderId="0" xfId="0" applyFont="1" applyAlignment="1">
      <alignment horizontal="center"/>
    </xf>
    <xf numFmtId="0" fontId="15" fillId="0" borderId="0" xfId="0" applyFont="1" applyAlignment="1">
      <alignment horizontal="center"/>
    </xf>
    <xf numFmtId="0" fontId="20" fillId="0" borderId="0" xfId="0" applyFont="1" applyAlignment="1">
      <alignment horizontal="right"/>
    </xf>
    <xf numFmtId="0" fontId="19" fillId="0" borderId="0" xfId="0" applyFont="1" applyAlignment="1">
      <alignment horizontal="right"/>
    </xf>
    <xf numFmtId="0" fontId="21" fillId="36" borderId="0" xfId="0" applyFont="1" applyFill="1" applyAlignment="1">
      <alignment/>
    </xf>
    <xf numFmtId="0" fontId="18" fillId="34" borderId="0" xfId="0" applyFont="1" applyFill="1" applyAlignment="1">
      <alignment/>
    </xf>
    <xf numFmtId="49" fontId="0" fillId="0" borderId="0" xfId="0" applyNumberFormat="1" applyFont="1" applyAlignment="1">
      <alignment/>
    </xf>
    <xf numFmtId="0" fontId="22" fillId="35" borderId="0" xfId="0" applyFont="1" applyFill="1" applyAlignment="1">
      <alignment/>
    </xf>
    <xf numFmtId="49" fontId="21" fillId="36" borderId="0" xfId="0" applyNumberFormat="1" applyFont="1" applyFill="1" applyAlignment="1">
      <alignment/>
    </xf>
    <xf numFmtId="0" fontId="18" fillId="0" borderId="0" xfId="0" applyFont="1" applyAlignment="1">
      <alignment/>
    </xf>
    <xf numFmtId="0" fontId="6" fillId="35" borderId="0" xfId="0" applyFont="1" applyFill="1" applyAlignment="1">
      <alignment/>
    </xf>
    <xf numFmtId="0" fontId="0" fillId="35" borderId="0" xfId="0" applyFont="1" applyFill="1" applyAlignment="1">
      <alignment/>
    </xf>
    <xf numFmtId="0" fontId="23" fillId="34" borderId="0" xfId="0" applyFont="1" applyFill="1" applyAlignment="1">
      <alignment/>
    </xf>
    <xf numFmtId="0" fontId="0" fillId="37" borderId="0" xfId="0" applyFont="1" applyFill="1" applyAlignment="1">
      <alignment/>
    </xf>
    <xf numFmtId="0" fontId="22" fillId="0" borderId="0" xfId="0" applyFont="1" applyAlignment="1">
      <alignment/>
    </xf>
    <xf numFmtId="0" fontId="0" fillId="38" borderId="0" xfId="0" applyFont="1" applyFill="1" applyAlignment="1">
      <alignment/>
    </xf>
    <xf numFmtId="0" fontId="23" fillId="0" borderId="0" xfId="0" applyFont="1" applyAlignment="1">
      <alignment/>
    </xf>
    <xf numFmtId="0" fontId="18" fillId="35" borderId="0" xfId="0" applyFont="1" applyFill="1" applyAlignment="1">
      <alignment/>
    </xf>
    <xf numFmtId="0" fontId="16" fillId="0" borderId="26" xfId="0" applyFont="1" applyFill="1" applyBorder="1" applyAlignment="1">
      <alignment horizontal="center"/>
    </xf>
    <xf numFmtId="0" fontId="16" fillId="0" borderId="19" xfId="0" applyFont="1" applyFill="1" applyBorder="1" applyAlignment="1">
      <alignment horizontal="center"/>
    </xf>
    <xf numFmtId="0" fontId="16" fillId="0" borderId="18" xfId="0" applyFont="1" applyFill="1" applyBorder="1" applyAlignment="1">
      <alignment horizontal="center"/>
    </xf>
    <xf numFmtId="0" fontId="3" fillId="36" borderId="20" xfId="0" applyFont="1" applyFill="1" applyBorder="1" applyAlignment="1">
      <alignment horizontal="center"/>
    </xf>
    <xf numFmtId="0" fontId="4" fillId="33" borderId="20" xfId="0" applyFont="1" applyFill="1" applyBorder="1" applyAlignment="1">
      <alignment horizontal="center"/>
    </xf>
    <xf numFmtId="0" fontId="4" fillId="33" borderId="29" xfId="0" applyFont="1" applyFill="1" applyBorder="1" applyAlignment="1">
      <alignment horizontal="center"/>
    </xf>
    <xf numFmtId="0" fontId="3" fillId="0" borderId="0" xfId="0" applyFont="1" applyAlignment="1">
      <alignment/>
    </xf>
    <xf numFmtId="0" fontId="27" fillId="0" borderId="0" xfId="0" applyFont="1" applyAlignment="1">
      <alignment/>
    </xf>
    <xf numFmtId="0" fontId="13" fillId="0" borderId="28" xfId="0" applyFont="1" applyFill="1" applyBorder="1" applyAlignment="1">
      <alignment horizontal="center"/>
    </xf>
    <xf numFmtId="0" fontId="25" fillId="39" borderId="28" xfId="0" applyFont="1" applyFill="1" applyBorder="1" applyAlignment="1">
      <alignment horizontal="center"/>
    </xf>
    <xf numFmtId="0" fontId="16" fillId="40" borderId="18" xfId="0" applyFont="1" applyFill="1" applyBorder="1" applyAlignment="1">
      <alignment horizontal="center"/>
    </xf>
    <xf numFmtId="0" fontId="16" fillId="40" borderId="26" xfId="0" applyFont="1" applyFill="1" applyBorder="1" applyAlignment="1">
      <alignment horizontal="center"/>
    </xf>
    <xf numFmtId="0" fontId="16" fillId="40" borderId="19" xfId="0" applyFont="1" applyFill="1" applyBorder="1" applyAlignment="1">
      <alignment horizontal="center"/>
    </xf>
    <xf numFmtId="0" fontId="3" fillId="36" borderId="13" xfId="0" applyFont="1" applyFill="1" applyBorder="1" applyAlignment="1">
      <alignment horizontal="center"/>
    </xf>
    <xf numFmtId="0" fontId="4" fillId="33" borderId="30" xfId="0" applyFont="1" applyFill="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18" fillId="35" borderId="10" xfId="0" applyFont="1" applyFill="1" applyBorder="1" applyAlignment="1">
      <alignment horizontal="center"/>
    </xf>
    <xf numFmtId="0" fontId="0" fillId="0" borderId="0" xfId="0" applyFont="1" applyBorder="1" applyAlignment="1">
      <alignment/>
    </xf>
    <xf numFmtId="0" fontId="0" fillId="36" borderId="35" xfId="0" applyFont="1" applyFill="1" applyBorder="1" applyAlignment="1">
      <alignment/>
    </xf>
    <xf numFmtId="0" fontId="0" fillId="0" borderId="33" xfId="0" applyFont="1" applyBorder="1" applyAlignment="1">
      <alignment/>
    </xf>
    <xf numFmtId="0" fontId="16" fillId="0" borderId="10" xfId="0" applyFont="1" applyFill="1" applyBorder="1" applyAlignment="1">
      <alignment horizontal="center"/>
    </xf>
    <xf numFmtId="0" fontId="16" fillId="0" borderId="36" xfId="0" applyFont="1" applyFill="1" applyBorder="1" applyAlignment="1">
      <alignment horizontal="center"/>
    </xf>
    <xf numFmtId="0" fontId="16" fillId="36" borderId="10" xfId="0" applyFont="1" applyFill="1" applyBorder="1" applyAlignment="1">
      <alignment horizontal="center"/>
    </xf>
    <xf numFmtId="0" fontId="20" fillId="0" borderId="0" xfId="0" applyFont="1" applyFill="1" applyAlignment="1">
      <alignment horizontal="right"/>
    </xf>
    <xf numFmtId="0" fontId="0" fillId="0" borderId="0" xfId="0" applyFont="1" applyFill="1" applyAlignment="1">
      <alignment/>
    </xf>
    <xf numFmtId="2" fontId="11" fillId="34" borderId="21" xfId="0" applyNumberFormat="1" applyFont="1" applyFill="1" applyBorder="1" applyAlignment="1">
      <alignment horizontal="center" vertical="center"/>
    </xf>
    <xf numFmtId="2" fontId="17" fillId="34" borderId="21" xfId="0" applyNumberFormat="1" applyFont="1" applyFill="1" applyBorder="1" applyAlignment="1">
      <alignment horizontal="center" vertical="center"/>
    </xf>
    <xf numFmtId="0" fontId="3" fillId="36" borderId="37" xfId="0" applyFont="1" applyFill="1" applyBorder="1" applyAlignment="1">
      <alignment horizontal="center"/>
    </xf>
    <xf numFmtId="0" fontId="3" fillId="36" borderId="38" xfId="0" applyFont="1" applyFill="1" applyBorder="1" applyAlignment="1">
      <alignment horizontal="center"/>
    </xf>
    <xf numFmtId="0" fontId="3" fillId="34" borderId="39" xfId="0" applyFont="1" applyFill="1" applyBorder="1" applyAlignment="1">
      <alignment horizontal="center"/>
    </xf>
    <xf numFmtId="0" fontId="3" fillId="34" borderId="38" xfId="0" applyFont="1" applyFill="1" applyBorder="1" applyAlignment="1">
      <alignment horizontal="center"/>
    </xf>
    <xf numFmtId="0" fontId="26" fillId="0" borderId="22" xfId="0" applyFont="1" applyBorder="1" applyAlignment="1">
      <alignment horizontal="center" vertical="center"/>
    </xf>
    <xf numFmtId="0" fontId="24" fillId="0" borderId="30" xfId="0" applyFont="1" applyBorder="1" applyAlignment="1">
      <alignment horizontal="center" vertical="center"/>
    </xf>
    <xf numFmtId="0" fontId="13" fillId="0" borderId="40" xfId="0" applyFont="1" applyBorder="1" applyAlignment="1">
      <alignment horizontal="center" vertical="center"/>
    </xf>
    <xf numFmtId="0" fontId="14" fillId="0" borderId="38" xfId="0" applyFont="1" applyBorder="1" applyAlignment="1">
      <alignment horizontal="center" vertical="center"/>
    </xf>
    <xf numFmtId="0" fontId="3" fillId="41" borderId="22" xfId="0" applyFont="1" applyFill="1" applyBorder="1" applyAlignment="1">
      <alignment horizontal="center" vertical="center"/>
    </xf>
    <xf numFmtId="0" fontId="3" fillId="0" borderId="27" xfId="0" applyFont="1" applyBorder="1" applyAlignment="1">
      <alignment horizontal="center" vertical="center"/>
    </xf>
    <xf numFmtId="0" fontId="3" fillId="34" borderId="37" xfId="0" applyFont="1" applyFill="1" applyBorder="1" applyAlignment="1">
      <alignment horizontal="center"/>
    </xf>
    <xf numFmtId="0" fontId="3" fillId="42" borderId="37" xfId="0" applyFont="1" applyFill="1" applyBorder="1" applyAlignment="1">
      <alignment horizontal="center"/>
    </xf>
    <xf numFmtId="0" fontId="3" fillId="42" borderId="38"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1">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4"/>
        </patternFill>
      </fill>
    </dxf>
    <dxf>
      <fill>
        <patternFill>
          <bgColor indexed="49"/>
        </patternFill>
      </fill>
    </dxf>
    <dxf>
      <fill>
        <patternFill>
          <bgColor indexed="52"/>
        </patternFill>
      </fill>
    </dxf>
    <dxf>
      <font>
        <color indexed="10"/>
      </font>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36</xdr:row>
      <xdr:rowOff>9525</xdr:rowOff>
    </xdr:from>
    <xdr:to>
      <xdr:col>19</xdr:col>
      <xdr:colOff>180975</xdr:colOff>
      <xdr:row>36</xdr:row>
      <xdr:rowOff>228600</xdr:rowOff>
    </xdr:to>
    <xdr:pic>
      <xdr:nvPicPr>
        <xdr:cNvPr id="1" name="logo-arks"/>
        <xdr:cNvPicPr preferRelativeResize="1">
          <a:picLocks noChangeAspect="1"/>
        </xdr:cNvPicPr>
      </xdr:nvPicPr>
      <xdr:blipFill>
        <a:blip r:embed="rId1"/>
        <a:stretch>
          <a:fillRect/>
        </a:stretch>
      </xdr:blipFill>
      <xdr:spPr>
        <a:xfrm>
          <a:off x="3609975" y="6124575"/>
          <a:ext cx="11906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E47"/>
  <sheetViews>
    <sheetView tabSelected="1" zoomScalePageLayoutView="0" workbookViewId="0" topLeftCell="C1">
      <selection activeCell="AN21" sqref="AN21"/>
    </sheetView>
  </sheetViews>
  <sheetFormatPr defaultColWidth="9.140625" defaultRowHeight="12.75"/>
  <cols>
    <col min="1" max="1" width="3.421875" style="0" customWidth="1"/>
    <col min="2" max="4" width="5.7109375" style="0" customWidth="1"/>
    <col min="5" max="5" width="2.7109375" style="0" customWidth="1"/>
    <col min="6" max="32" width="3.28125" style="0" customWidth="1"/>
    <col min="33" max="33" width="2.7109375" style="0" customWidth="1"/>
    <col min="34" max="34" width="5.7109375" style="0" customWidth="1"/>
    <col min="35" max="35" width="3.140625" style="0" customWidth="1"/>
    <col min="36" max="36" width="1.57421875" style="0" customWidth="1"/>
    <col min="37" max="37" width="3.421875" style="0" customWidth="1"/>
    <col min="38" max="38" width="3.7109375" style="0" customWidth="1"/>
    <col min="39" max="39" width="10.00390625" style="0" customWidth="1"/>
  </cols>
  <sheetData>
    <row r="2" spans="9:28" ht="18.75">
      <c r="I2" s="1" t="s">
        <v>0</v>
      </c>
      <c r="AB2" t="s">
        <v>1</v>
      </c>
    </row>
    <row r="3" spans="12:17" ht="12.75">
      <c r="L3" t="s">
        <v>2</v>
      </c>
      <c r="Q3" t="s">
        <v>30</v>
      </c>
    </row>
    <row r="4" spans="1:39" ht="18.75" thickBot="1">
      <c r="A4" s="2" t="s">
        <v>3</v>
      </c>
      <c r="B4" s="3"/>
      <c r="C4" s="4"/>
      <c r="D4" s="4" t="s">
        <v>28</v>
      </c>
      <c r="E4" s="4"/>
      <c r="F4" s="5"/>
      <c r="G4" s="5"/>
      <c r="H4" s="5"/>
      <c r="I4" s="5"/>
      <c r="J4" s="5"/>
      <c r="K4" s="5"/>
      <c r="L4" s="3"/>
      <c r="M4" s="3"/>
      <c r="N4" s="6" t="s">
        <v>4</v>
      </c>
      <c r="O4" s="3"/>
      <c r="P4" s="3"/>
      <c r="Q4" s="5"/>
      <c r="R4" s="5">
        <v>1</v>
      </c>
      <c r="S4" s="7"/>
      <c r="T4" s="5"/>
      <c r="U4" s="5"/>
      <c r="V4" s="3"/>
      <c r="W4" s="6" t="s">
        <v>5</v>
      </c>
      <c r="X4" s="3"/>
      <c r="Y4" s="3"/>
      <c r="Z4" s="5"/>
      <c r="AA4" s="5" t="s">
        <v>29</v>
      </c>
      <c r="AB4" s="5"/>
      <c r="AC4" s="5"/>
      <c r="AD4" s="5"/>
      <c r="AE4" s="5"/>
      <c r="AF4" s="5"/>
      <c r="AG4" s="5"/>
      <c r="AH4" s="5" t="s">
        <v>6</v>
      </c>
      <c r="AI4" s="5"/>
      <c r="AJ4" s="5"/>
      <c r="AK4" s="5"/>
      <c r="AL4" s="5"/>
      <c r="AM4" s="5"/>
    </row>
    <row r="5" spans="1:39" ht="19.5" thickBot="1" thickTop="1">
      <c r="A5" s="9"/>
      <c r="B5" s="5"/>
      <c r="C5" s="4"/>
      <c r="D5" s="4"/>
      <c r="E5" s="10"/>
      <c r="F5" s="11"/>
      <c r="G5" s="11"/>
      <c r="H5" s="11"/>
      <c r="I5" s="5"/>
      <c r="J5" s="5"/>
      <c r="K5" s="5"/>
      <c r="L5" s="5"/>
      <c r="M5" s="5"/>
      <c r="N5" s="5"/>
      <c r="O5" s="5"/>
      <c r="P5" s="5"/>
      <c r="Q5" s="5"/>
      <c r="R5" s="5"/>
      <c r="S5" s="7"/>
      <c r="T5" s="5"/>
      <c r="U5" s="5"/>
      <c r="V5" s="5"/>
      <c r="W5" s="5"/>
      <c r="X5" s="5"/>
      <c r="Y5" s="5"/>
      <c r="Z5" s="5"/>
      <c r="AA5" s="5"/>
      <c r="AB5" s="5"/>
      <c r="AC5" s="5"/>
      <c r="AD5" s="5"/>
      <c r="AE5" s="5"/>
      <c r="AF5" s="5"/>
      <c r="AG5" s="8"/>
      <c r="AH5" s="11"/>
      <c r="AI5" s="11"/>
      <c r="AJ5" s="11"/>
      <c r="AK5" s="11"/>
      <c r="AL5" s="11"/>
      <c r="AM5" s="11"/>
    </row>
    <row r="6" spans="1:39" ht="12" customHeight="1" thickTop="1">
      <c r="A6" s="12"/>
      <c r="B6" s="13"/>
      <c r="C6" s="13"/>
      <c r="D6" s="14"/>
      <c r="E6" s="15"/>
      <c r="F6" s="16"/>
      <c r="G6" s="16"/>
      <c r="H6" s="17"/>
      <c r="I6" s="16"/>
      <c r="J6" s="16"/>
      <c r="K6" s="17"/>
      <c r="L6" s="16"/>
      <c r="M6" s="16"/>
      <c r="N6" s="17"/>
      <c r="O6" s="16"/>
      <c r="P6" s="16"/>
      <c r="Q6" s="17"/>
      <c r="R6" s="16"/>
      <c r="S6" s="16"/>
      <c r="T6" s="17"/>
      <c r="U6" s="16"/>
      <c r="V6" s="16"/>
      <c r="W6" s="17"/>
      <c r="X6" s="16"/>
      <c r="Y6" s="16"/>
      <c r="Z6" s="17"/>
      <c r="AA6" s="18"/>
      <c r="AB6" s="18"/>
      <c r="AC6" s="17"/>
      <c r="AD6" s="18"/>
      <c r="AE6" s="18"/>
      <c r="AF6" s="17"/>
      <c r="AG6" s="19"/>
      <c r="AH6" s="20"/>
      <c r="AI6" s="21"/>
      <c r="AJ6" s="22"/>
      <c r="AK6" s="23"/>
      <c r="AL6" s="24"/>
      <c r="AM6" s="25" t="s">
        <v>7</v>
      </c>
    </row>
    <row r="7" spans="1:39" ht="15.75">
      <c r="A7" s="26"/>
      <c r="B7" s="16"/>
      <c r="C7" s="16" t="s">
        <v>8</v>
      </c>
      <c r="D7" s="17"/>
      <c r="E7" s="27"/>
      <c r="F7" s="28"/>
      <c r="G7" s="29">
        <v>1</v>
      </c>
      <c r="H7" s="30"/>
      <c r="I7" s="31"/>
      <c r="J7" s="29">
        <v>2</v>
      </c>
      <c r="K7" s="30"/>
      <c r="L7" s="31"/>
      <c r="M7" s="29">
        <v>3</v>
      </c>
      <c r="N7" s="30"/>
      <c r="O7" s="31"/>
      <c r="P7" s="29">
        <v>4</v>
      </c>
      <c r="Q7" s="30"/>
      <c r="R7" s="31"/>
      <c r="S7" s="29">
        <v>5</v>
      </c>
      <c r="T7" s="30"/>
      <c r="U7" s="31"/>
      <c r="V7" s="29">
        <v>6</v>
      </c>
      <c r="W7" s="30"/>
      <c r="X7" s="31"/>
      <c r="Y7" s="29">
        <v>7</v>
      </c>
      <c r="Z7" s="30"/>
      <c r="AA7" s="31"/>
      <c r="AB7" s="29">
        <v>8</v>
      </c>
      <c r="AC7" s="30"/>
      <c r="AD7" s="31"/>
      <c r="AE7" s="29">
        <v>9</v>
      </c>
      <c r="AF7" s="30"/>
      <c r="AG7" s="19"/>
      <c r="AH7" s="16" t="s">
        <v>9</v>
      </c>
      <c r="AI7" s="32"/>
      <c r="AJ7" s="33" t="s">
        <v>10</v>
      </c>
      <c r="AK7" s="34"/>
      <c r="AL7" s="17" t="s">
        <v>11</v>
      </c>
      <c r="AM7" s="35"/>
    </row>
    <row r="8" spans="1:54" ht="13.5" thickBot="1">
      <c r="A8" s="36"/>
      <c r="B8" s="37"/>
      <c r="C8" s="37" t="s">
        <v>12</v>
      </c>
      <c r="D8" s="38"/>
      <c r="E8" s="15"/>
      <c r="F8" s="37"/>
      <c r="G8" s="39" t="s">
        <v>13</v>
      </c>
      <c r="H8" s="38"/>
      <c r="I8" s="37"/>
      <c r="J8" s="37" t="s">
        <v>13</v>
      </c>
      <c r="K8" s="38"/>
      <c r="L8" s="37"/>
      <c r="M8" s="37" t="s">
        <v>13</v>
      </c>
      <c r="N8" s="38"/>
      <c r="O8" s="37"/>
      <c r="P8" s="37" t="s">
        <v>13</v>
      </c>
      <c r="Q8" s="38"/>
      <c r="R8" s="37"/>
      <c r="S8" s="37" t="s">
        <v>13</v>
      </c>
      <c r="T8" s="38"/>
      <c r="U8" s="37"/>
      <c r="V8" s="37" t="s">
        <v>13</v>
      </c>
      <c r="W8" s="38"/>
      <c r="X8" s="37"/>
      <c r="Y8" s="37" t="s">
        <v>13</v>
      </c>
      <c r="Z8" s="38"/>
      <c r="AA8" s="37"/>
      <c r="AB8" s="37" t="s">
        <v>13</v>
      </c>
      <c r="AC8" s="38"/>
      <c r="AD8" s="37"/>
      <c r="AE8" s="37" t="s">
        <v>13</v>
      </c>
      <c r="AF8" s="38"/>
      <c r="AG8" s="19"/>
      <c r="AH8" s="40"/>
      <c r="AI8" s="41"/>
      <c r="AJ8" s="42"/>
      <c r="AK8" s="43"/>
      <c r="AL8" s="38"/>
      <c r="AM8" s="44"/>
      <c r="AO8" s="96"/>
      <c r="AP8" s="96"/>
      <c r="AQ8" s="96"/>
      <c r="AR8" s="96"/>
      <c r="AS8" s="96"/>
      <c r="AT8" s="96"/>
      <c r="AU8" s="96"/>
      <c r="AV8" s="96"/>
      <c r="AW8" s="96"/>
      <c r="AX8" s="96"/>
      <c r="AY8" s="96"/>
      <c r="AZ8" s="96"/>
      <c r="BB8" t="s">
        <v>35</v>
      </c>
    </row>
    <row r="9" spans="1:57" ht="12.75" customHeight="1" thickBot="1" thickTop="1">
      <c r="A9" s="45"/>
      <c r="B9" s="46"/>
      <c r="C9" s="47"/>
      <c r="D9" s="47"/>
      <c r="E9" s="105"/>
      <c r="F9" s="48"/>
      <c r="G9" s="119"/>
      <c r="H9" s="120"/>
      <c r="I9" s="103">
        <v>2</v>
      </c>
      <c r="J9" s="121">
        <v>26.216216216216218</v>
      </c>
      <c r="K9" s="122"/>
      <c r="L9" s="93">
        <v>3</v>
      </c>
      <c r="M9" s="121">
        <v>23.484375</v>
      </c>
      <c r="N9" s="122"/>
      <c r="O9" s="94">
        <v>4</v>
      </c>
      <c r="P9" s="121">
        <v>25.05</v>
      </c>
      <c r="Q9" s="122"/>
      <c r="R9" s="93">
        <v>5</v>
      </c>
      <c r="S9" s="121">
        <v>24.253333333333334</v>
      </c>
      <c r="T9" s="122"/>
      <c r="U9" s="93">
        <v>6</v>
      </c>
      <c r="V9" s="121">
        <v>23.487179487179485</v>
      </c>
      <c r="W9" s="122"/>
      <c r="X9" s="93">
        <v>7</v>
      </c>
      <c r="Y9" s="121">
        <v>21.782608695652176</v>
      </c>
      <c r="Z9" s="122"/>
      <c r="AA9" s="93">
        <v>8</v>
      </c>
      <c r="AB9" s="121">
        <v>26.157894736842106</v>
      </c>
      <c r="AC9" s="122"/>
      <c r="AD9" s="93">
        <v>9</v>
      </c>
      <c r="AE9" s="121">
        <v>25.47457627118644</v>
      </c>
      <c r="AF9" s="122"/>
      <c r="AG9" s="19"/>
      <c r="AH9" s="123">
        <v>6</v>
      </c>
      <c r="AI9" s="124">
        <v>20</v>
      </c>
      <c r="AJ9" s="125" t="s">
        <v>33</v>
      </c>
      <c r="AK9" s="126">
        <v>9</v>
      </c>
      <c r="AL9" s="127">
        <v>3</v>
      </c>
      <c r="AM9" s="49" t="s">
        <v>45</v>
      </c>
      <c r="BC9" s="95" t="s">
        <v>34</v>
      </c>
      <c r="BD9" s="95" t="s">
        <v>34</v>
      </c>
      <c r="BE9" s="95" t="s">
        <v>34</v>
      </c>
    </row>
    <row r="10" spans="1:57" ht="12.75" customHeight="1" thickBot="1" thickTop="1">
      <c r="A10" s="50">
        <v>1</v>
      </c>
      <c r="B10" s="51"/>
      <c r="C10" s="51" t="s">
        <v>36</v>
      </c>
      <c r="D10" s="51"/>
      <c r="F10" s="110"/>
      <c r="G10" s="97">
        <v>1</v>
      </c>
      <c r="H10" s="52"/>
      <c r="I10" s="53">
        <v>1</v>
      </c>
      <c r="J10" s="98"/>
      <c r="K10" s="54">
        <v>3</v>
      </c>
      <c r="L10" s="53">
        <v>3</v>
      </c>
      <c r="M10" s="98"/>
      <c r="N10" s="54">
        <v>0</v>
      </c>
      <c r="O10" s="53">
        <v>3</v>
      </c>
      <c r="P10" s="98"/>
      <c r="Q10" s="54">
        <v>0</v>
      </c>
      <c r="R10" s="53">
        <v>1</v>
      </c>
      <c r="S10" s="98"/>
      <c r="T10" s="54">
        <v>3</v>
      </c>
      <c r="U10" s="53">
        <v>3</v>
      </c>
      <c r="V10" s="98"/>
      <c r="W10" s="54">
        <v>1</v>
      </c>
      <c r="X10" s="53">
        <v>3</v>
      </c>
      <c r="Y10" s="98"/>
      <c r="Z10" s="54">
        <v>0</v>
      </c>
      <c r="AA10" s="53">
        <v>3</v>
      </c>
      <c r="AB10" s="98"/>
      <c r="AC10" s="54">
        <v>2</v>
      </c>
      <c r="AD10" s="53">
        <v>3</v>
      </c>
      <c r="AE10" s="98"/>
      <c r="AF10" s="54">
        <v>0</v>
      </c>
      <c r="AG10" s="19" t="s">
        <v>14</v>
      </c>
      <c r="AH10" s="123"/>
      <c r="AI10" s="124"/>
      <c r="AJ10" s="125"/>
      <c r="AK10" s="126"/>
      <c r="AL10" s="127"/>
      <c r="AM10" s="55"/>
      <c r="BB10" t="e">
        <f>IF(AH9&gt;=LARGE($AH$9:$AH$35,1),1,0)+IF(AH9&gt;=LARGE($AH$9:$AH$35,2),1,0)+IF(AH9&gt;=LARGE($AH$9:$AH$35,3),1,0)+IF(AH9&gt;=LARGE($AH$9:$AH$35,4),1,0)+IF(AH9&gt;=LARGE($AH$9:$AH$35,5),1,0)+IF(AH9&gt;=LARGE($AH$9:$AH$35,6),1,0)+IF(AH9&gt;=LARGE($AH$9:$AH$35,7),1,0)+IF(AH9&gt;=LARGE($AH$9:$AH$35,8),1,0)+IF(AH9&gt;=LARGE($AH$9:$AH$35,9),1,0)+IF(AH9&gt;=LARGE($AH$9:$AH$35,10),1,0)+IF(AH9&gt;=LARGE($AH$9:$AH$35,11),1,0)+IF(AH9&gt;=LARGE($AH$9:$AH$35,12),1,0)</f>
        <v>#NUM!</v>
      </c>
      <c r="BC10" t="e">
        <f>13-BB10</f>
        <v>#NUM!</v>
      </c>
      <c r="BD10" t="e">
        <f>BC10+IF(BC10=$BC$10,IF(AI11&lt;$AI$11,1,0),0)+IF(BC10=$BC$13,IF(AI11&lt;$AI$14,1,0),0)+IF(BC10=$BC$16,IF(AI11&lt;$AI$17,1,0),0)+IF(BC10=$BC$19,IF(AI11&lt;$AI$20,1,0),0)+IF(BC10=$BC$22,IF(AI11&lt;$AI$23,1,0),0)+IF(BC10=$BC$25,IF(AI11&lt;$AI$26,1,0),0)+IF(BC10=$BC$28,IF(AI11&lt;$AI$29,1,0),0)+IF(BC10=$BC$31,IF(AI11&lt;$AI$32,1,0),0)+IF(BC10=$BC$34,IF(AI11&lt;$AI$35,1,0),0)+IF(BC10=#REF!,IF(AI11&lt;#REF!,1,0),0)+IF(BC10=#REF!,IF(AI11&lt;#REF!,1,0),0)+IF(BC10=#REF!,IF(AI11&lt;#REF!,1,0),0)</f>
        <v>#NUM!</v>
      </c>
      <c r="BE10" t="e">
        <f>BD10-1+IF(BD10=$BD$10,IF(F10&lt;&gt;3,1,0),0)+IF(BD10=$BD$13,IF(I10&lt;&gt;3,1,0),0)+IF(BD10=$BD$16,IF(L10&lt;&gt;3,1,0),0)+IF(BD10=$BD$19,IF(O10&lt;&gt;3,1,0),0)+IF(BD10=$BD$22,IF(R10&lt;&gt;3,1,0),0)+IF(BD10=$BD$25,IF(U10&lt;&gt;3,1,0),0)+IF(BD10=$BD$28,IF(X10&lt;&gt;3,1,0),0)+IF(BD10=$BD$31,IF(AA10&lt;&gt;3,1,0),0)+IF(BD10=$BD$34,IF(AD10&lt;&gt;3,1,0),0)+IF(BD10=#REF!,IF(#REF!&lt;&gt;3,1,0),0)+IF(BD10=#REF!,IF(#REF!&lt;&gt;3,1,0),0)+IF(BD10=#REF!,IF(#REF!&lt;&gt;3,1,0),0)</f>
        <v>#NUM!</v>
      </c>
    </row>
    <row r="11" spans="1:39" ht="12.75" customHeight="1" thickBot="1" thickTop="1">
      <c r="A11" s="56"/>
      <c r="C11" s="109" t="s">
        <v>32</v>
      </c>
      <c r="D11" s="108"/>
      <c r="E11" s="111"/>
      <c r="F11" s="114"/>
      <c r="G11" s="57"/>
      <c r="H11" s="58"/>
      <c r="I11" s="59">
        <v>20</v>
      </c>
      <c r="J11" s="60"/>
      <c r="K11" s="61"/>
      <c r="L11" s="91">
        <v>24</v>
      </c>
      <c r="M11" s="89">
        <v>20</v>
      </c>
      <c r="N11" s="90">
        <v>20</v>
      </c>
      <c r="O11" s="91">
        <v>21</v>
      </c>
      <c r="P11" s="89">
        <v>24</v>
      </c>
      <c r="Q11" s="90">
        <v>15</v>
      </c>
      <c r="R11" s="91">
        <v>18</v>
      </c>
      <c r="S11" s="89"/>
      <c r="T11" s="90"/>
      <c r="U11" s="91">
        <v>26</v>
      </c>
      <c r="V11" s="89">
        <v>16</v>
      </c>
      <c r="W11" s="90">
        <v>21</v>
      </c>
      <c r="X11" s="91">
        <v>21</v>
      </c>
      <c r="Y11" s="89">
        <v>23</v>
      </c>
      <c r="Z11" s="90">
        <v>25</v>
      </c>
      <c r="AA11" s="91">
        <v>20</v>
      </c>
      <c r="AB11" s="89">
        <v>18</v>
      </c>
      <c r="AC11" s="90">
        <v>21</v>
      </c>
      <c r="AD11" s="91">
        <v>21</v>
      </c>
      <c r="AE11" s="89">
        <v>21</v>
      </c>
      <c r="AF11" s="90">
        <v>17</v>
      </c>
      <c r="AG11" s="19"/>
      <c r="AH11" s="123"/>
      <c r="AI11" s="128">
        <f>AI9-AK9</f>
        <v>11</v>
      </c>
      <c r="AJ11" s="128"/>
      <c r="AK11" s="128"/>
      <c r="AL11" s="127"/>
      <c r="AM11" s="62"/>
    </row>
    <row r="12" spans="1:39" ht="12.75" customHeight="1" thickBot="1" thickTop="1">
      <c r="A12" s="63"/>
      <c r="B12" s="8"/>
      <c r="C12" s="64"/>
      <c r="D12" s="64"/>
      <c r="E12" s="105"/>
      <c r="F12" s="93">
        <v>1</v>
      </c>
      <c r="G12" s="121">
        <v>24.435897435897434</v>
      </c>
      <c r="H12" s="122"/>
      <c r="I12" s="92"/>
      <c r="J12" s="119"/>
      <c r="K12" s="120"/>
      <c r="L12" s="93">
        <v>3</v>
      </c>
      <c r="M12" s="121">
        <v>22.771084337349397</v>
      </c>
      <c r="N12" s="122"/>
      <c r="O12" s="93">
        <v>4</v>
      </c>
      <c r="P12" s="121">
        <v>23.373493975903614</v>
      </c>
      <c r="Q12" s="122"/>
      <c r="R12" s="93">
        <v>5</v>
      </c>
      <c r="S12" s="121">
        <v>27.32857142857143</v>
      </c>
      <c r="T12" s="122"/>
      <c r="U12" s="93">
        <v>6</v>
      </c>
      <c r="V12" s="121">
        <v>26.465753424657535</v>
      </c>
      <c r="W12" s="122"/>
      <c r="X12" s="93">
        <v>7</v>
      </c>
      <c r="Y12" s="121">
        <v>25.554347826086957</v>
      </c>
      <c r="Z12" s="122"/>
      <c r="AA12" s="93">
        <v>8</v>
      </c>
      <c r="AB12" s="121">
        <v>24.702970297029704</v>
      </c>
      <c r="AC12" s="122"/>
      <c r="AD12" s="93">
        <v>9</v>
      </c>
      <c r="AE12" s="121">
        <v>22.91358024691358</v>
      </c>
      <c r="AF12" s="122"/>
      <c r="AG12" s="8"/>
      <c r="AH12" s="123">
        <v>8</v>
      </c>
      <c r="AI12" s="124">
        <v>24</v>
      </c>
      <c r="AJ12" s="125" t="s">
        <v>33</v>
      </c>
      <c r="AK12" s="126">
        <v>10</v>
      </c>
      <c r="AL12" s="127">
        <v>1</v>
      </c>
      <c r="AM12" s="49" t="s">
        <v>46</v>
      </c>
    </row>
    <row r="13" spans="1:57" ht="12.75" customHeight="1" thickBot="1" thickTop="1">
      <c r="A13" s="50">
        <v>2</v>
      </c>
      <c r="B13" s="51"/>
      <c r="C13" s="51" t="s">
        <v>37</v>
      </c>
      <c r="D13" s="51"/>
      <c r="E13" s="8" t="s">
        <v>14</v>
      </c>
      <c r="F13" s="53">
        <v>3</v>
      </c>
      <c r="G13" s="98"/>
      <c r="H13" s="54">
        <v>1</v>
      </c>
      <c r="I13" s="65"/>
      <c r="J13" s="66">
        <v>2</v>
      </c>
      <c r="K13" s="52"/>
      <c r="L13" s="53">
        <v>3</v>
      </c>
      <c r="M13" s="98"/>
      <c r="N13" s="54">
        <v>1</v>
      </c>
      <c r="O13" s="53">
        <v>3</v>
      </c>
      <c r="P13" s="98"/>
      <c r="Q13" s="54">
        <v>1</v>
      </c>
      <c r="R13" s="53">
        <v>3</v>
      </c>
      <c r="S13" s="98"/>
      <c r="T13" s="54">
        <v>1</v>
      </c>
      <c r="U13" s="53">
        <v>3</v>
      </c>
      <c r="V13" s="98"/>
      <c r="W13" s="54">
        <v>1</v>
      </c>
      <c r="X13" s="53">
        <v>3</v>
      </c>
      <c r="Y13" s="98"/>
      <c r="Z13" s="54">
        <v>2</v>
      </c>
      <c r="AA13" s="53">
        <v>3</v>
      </c>
      <c r="AB13" s="98"/>
      <c r="AC13" s="54">
        <v>2</v>
      </c>
      <c r="AD13" s="53">
        <v>3</v>
      </c>
      <c r="AE13" s="98"/>
      <c r="AF13" s="54">
        <v>1</v>
      </c>
      <c r="AG13" s="8" t="s">
        <v>14</v>
      </c>
      <c r="AH13" s="123"/>
      <c r="AI13" s="124"/>
      <c r="AJ13" s="125"/>
      <c r="AK13" s="126"/>
      <c r="AL13" s="127"/>
      <c r="AM13" s="55"/>
      <c r="BB13" t="e">
        <f>IF(AH12&gt;=LARGE($AH$9:$AH$35,1),1,0)+IF(AH12&gt;=LARGE($AH$9:$AH$35,2),1,0)+IF(AH12&gt;=LARGE($AH$9:$AH$35,3),1,0)+IF(AH12&gt;=LARGE($AH$9:$AH$35,4),1,0)+IF(AH12&gt;=LARGE($AH$9:$AH$35,5),1,0)+IF(AH12&gt;=LARGE($AH$9:$AH$35,6),1,0)+IF(AH12&gt;=LARGE($AH$9:$AH$35,7),1,0)+IF(AH12&gt;=LARGE($AH$9:$AH$35,8),1,0)+IF(AH12&gt;=LARGE($AH$9:$AH$35,9),1,0)+IF(AH12&gt;=LARGE($AH$9:$AH$35,10),1,0)+IF(AH12&gt;=LARGE($AH$9:$AH$35,11),1,0)+IF(AH12&gt;=LARGE($AH$9:$AH$35,12),1,0)</f>
        <v>#NUM!</v>
      </c>
      <c r="BC13" t="e">
        <f>13-BB13</f>
        <v>#NUM!</v>
      </c>
      <c r="BD13" t="e">
        <f>BC13+IF(BC13=$BC$10,IF(AI14&lt;$AI$11,1,0),0)+IF(BC13=$BC$13,IF(AI14&lt;$AI$14,1,0),0)+IF(BC13=$BC$16,IF(AI14&lt;$AI$17,1,0),0)+IF(BC13=$BC$19,IF(AI14&lt;$AI$20,1,0),0)+IF(BC13=$BC$22,IF(AI14&lt;$AI$23,1,0),0)+IF(BC13=$BC$25,IF(AI14&lt;$AI$26,1,0),0)+IF(BC13=$BC$28,IF(AI14&lt;$AI$29,1,0),0)+IF(BC13=$BC$31,IF(AI14&lt;$AI$32,1,0),0)+IF(BC13=$BC$34,IF(AI14&lt;$AI$35,1,0),0)+IF(BC13=#REF!,IF(AI14&lt;#REF!,1,0),0)+IF(BC13=#REF!,IF(AI14&lt;#REF!,1,0),0)+IF(BC13=#REF!,IF(AI14&lt;#REF!,1,0),0)</f>
        <v>#NUM!</v>
      </c>
      <c r="BE13" t="e">
        <f>BD13-1+IF(BD13=$BD$10,IF(F13&lt;&gt;3,1,0),0)+IF(BD13=$BD$13,IF(I13&lt;&gt;3,1,0),0)+IF(BD13=$BD$16,IF(L13&lt;&gt;3,1,0),0)+IF(BD13=$BD$19,IF(O13&lt;&gt;3,1,0),0)+IF(BD13=$BD$22,IF(R13&lt;&gt;3,1,0),0)+IF(BD13=$BD$25,IF(U13&lt;&gt;3,1,0),0)+IF(BD13=$BD$28,IF(X13&lt;&gt;3,1,0),0)+IF(BD13=$BD$31,IF(AA13&lt;&gt;3,1,0),0)+IF(BD13=$BD$34,IF(AD13&lt;&gt;3,1,0),0)+IF(BD13=#REF!,IF(#REF!&lt;&gt;3,1,0),0)+IF(BD13=#REF!,IF(#REF!&lt;&gt;3,1,0),0)+IF(BD13=#REF!,IF(#REF!&lt;&gt;3,1,0),0)</f>
        <v>#NUM!</v>
      </c>
    </row>
    <row r="14" spans="1:39" ht="12.75" customHeight="1" thickBot="1" thickTop="1">
      <c r="A14" s="56"/>
      <c r="B14" s="67"/>
      <c r="C14" s="4" t="s">
        <v>15</v>
      </c>
      <c r="D14" s="68"/>
      <c r="E14" s="10"/>
      <c r="F14" s="113">
        <v>20</v>
      </c>
      <c r="G14" s="89">
        <v>19</v>
      </c>
      <c r="H14" s="90">
        <v>21</v>
      </c>
      <c r="I14" s="99"/>
      <c r="J14" s="100"/>
      <c r="K14" s="101"/>
      <c r="L14" s="91">
        <v>23</v>
      </c>
      <c r="M14" s="89">
        <v>24</v>
      </c>
      <c r="N14" s="90">
        <v>18</v>
      </c>
      <c r="O14" s="91">
        <v>20</v>
      </c>
      <c r="P14" s="89">
        <v>21</v>
      </c>
      <c r="Q14" s="90">
        <v>24</v>
      </c>
      <c r="R14" s="91">
        <v>18</v>
      </c>
      <c r="S14" s="89">
        <v>19</v>
      </c>
      <c r="T14" s="90">
        <v>15</v>
      </c>
      <c r="U14" s="91">
        <v>17</v>
      </c>
      <c r="V14" s="89">
        <v>18</v>
      </c>
      <c r="W14" s="90">
        <v>17</v>
      </c>
      <c r="X14" s="91">
        <v>22</v>
      </c>
      <c r="Y14" s="89">
        <v>19</v>
      </c>
      <c r="Z14" s="90">
        <v>18</v>
      </c>
      <c r="AA14" s="91">
        <v>20</v>
      </c>
      <c r="AB14" s="89">
        <v>20</v>
      </c>
      <c r="AC14" s="90">
        <v>19</v>
      </c>
      <c r="AD14" s="91">
        <v>25</v>
      </c>
      <c r="AE14" s="89">
        <v>20</v>
      </c>
      <c r="AF14" s="90">
        <v>15</v>
      </c>
      <c r="AG14" s="8"/>
      <c r="AH14" s="123"/>
      <c r="AI14" s="128">
        <f>AI12-AK12</f>
        <v>14</v>
      </c>
      <c r="AJ14" s="128"/>
      <c r="AK14" s="128"/>
      <c r="AL14" s="127"/>
      <c r="AM14" s="62"/>
    </row>
    <row r="15" spans="1:39" ht="12.75" customHeight="1" thickBot="1" thickTop="1">
      <c r="A15" s="63"/>
      <c r="B15" s="8"/>
      <c r="C15" s="64"/>
      <c r="D15" s="64"/>
      <c r="E15" s="105"/>
      <c r="F15" s="93">
        <v>1</v>
      </c>
      <c r="G15" s="121">
        <v>22.066666666666666</v>
      </c>
      <c r="H15" s="122"/>
      <c r="I15" s="93">
        <v>2</v>
      </c>
      <c r="J15" s="121">
        <v>24.037037037037038</v>
      </c>
      <c r="K15" s="122"/>
      <c r="L15" s="92"/>
      <c r="M15" s="119"/>
      <c r="N15" s="120"/>
      <c r="O15" s="93">
        <v>4</v>
      </c>
      <c r="P15" s="121">
        <v>22.432835820895523</v>
      </c>
      <c r="Q15" s="122"/>
      <c r="R15" s="93">
        <v>5</v>
      </c>
      <c r="S15" s="121">
        <v>28.77777777777778</v>
      </c>
      <c r="T15" s="122"/>
      <c r="U15" s="93">
        <v>6</v>
      </c>
      <c r="V15" s="121">
        <v>21.942307692307693</v>
      </c>
      <c r="W15" s="122"/>
      <c r="X15" s="93">
        <v>7</v>
      </c>
      <c r="Y15" s="121">
        <v>22.102941176470587</v>
      </c>
      <c r="Z15" s="122"/>
      <c r="AA15" s="93">
        <v>8</v>
      </c>
      <c r="AB15" s="121">
        <v>22.1046511627907</v>
      </c>
      <c r="AC15" s="122"/>
      <c r="AD15" s="93">
        <v>9</v>
      </c>
      <c r="AE15" s="121">
        <v>22.102941176470587</v>
      </c>
      <c r="AF15" s="122"/>
      <c r="AG15" s="8"/>
      <c r="AH15" s="123">
        <v>4</v>
      </c>
      <c r="AI15" s="124">
        <v>14</v>
      </c>
      <c r="AJ15" s="125"/>
      <c r="AK15" s="126">
        <v>14</v>
      </c>
      <c r="AL15" s="127">
        <v>5</v>
      </c>
      <c r="AM15" s="49" t="s">
        <v>47</v>
      </c>
    </row>
    <row r="16" spans="1:57" ht="12.75" customHeight="1" thickBot="1" thickTop="1">
      <c r="A16" s="50">
        <v>3</v>
      </c>
      <c r="B16" s="51"/>
      <c r="C16" s="51" t="s">
        <v>38</v>
      </c>
      <c r="D16" s="51"/>
      <c r="E16" s="8" t="s">
        <v>14</v>
      </c>
      <c r="F16" s="53">
        <v>0</v>
      </c>
      <c r="G16" s="98"/>
      <c r="H16" s="54">
        <v>3</v>
      </c>
      <c r="I16" s="53">
        <v>1</v>
      </c>
      <c r="J16" s="98"/>
      <c r="K16" s="54">
        <v>3</v>
      </c>
      <c r="L16" s="65"/>
      <c r="M16" s="66">
        <v>3</v>
      </c>
      <c r="N16" s="52"/>
      <c r="O16" s="53">
        <v>3</v>
      </c>
      <c r="P16" s="98"/>
      <c r="Q16" s="54">
        <v>0</v>
      </c>
      <c r="R16" s="53">
        <v>0</v>
      </c>
      <c r="S16" s="98"/>
      <c r="T16" s="54">
        <v>3</v>
      </c>
      <c r="U16" s="53">
        <v>3</v>
      </c>
      <c r="V16" s="98"/>
      <c r="W16" s="54">
        <v>2</v>
      </c>
      <c r="X16" s="53">
        <v>3</v>
      </c>
      <c r="Y16" s="98"/>
      <c r="Z16" s="54">
        <v>0</v>
      </c>
      <c r="AA16" s="53">
        <v>1</v>
      </c>
      <c r="AB16" s="98"/>
      <c r="AC16" s="54">
        <v>3</v>
      </c>
      <c r="AD16" s="53">
        <v>3</v>
      </c>
      <c r="AE16" s="98"/>
      <c r="AF16" s="54">
        <v>0</v>
      </c>
      <c r="AG16" s="8" t="s">
        <v>14</v>
      </c>
      <c r="AH16" s="123"/>
      <c r="AI16" s="124"/>
      <c r="AJ16" s="125"/>
      <c r="AK16" s="126"/>
      <c r="AL16" s="127"/>
      <c r="AM16" s="55"/>
      <c r="BB16" t="e">
        <f>IF(AH15&gt;=LARGE($AH$9:$AH$35,1),1,0)+IF(AH15&gt;=LARGE($AH$9:$AH$35,2),1,0)+IF(AH15&gt;=LARGE($AH$9:$AH$35,3),1,0)+IF(AH15&gt;=LARGE($AH$9:$AH$35,4),1,0)+IF(AH15&gt;=LARGE($AH$9:$AH$35,5),1,0)+IF(AH15&gt;=LARGE($AH$9:$AH$35,6),1,0)+IF(AH15&gt;=LARGE($AH$9:$AH$35,7),1,0)+IF(AH15&gt;=LARGE($AH$9:$AH$35,8),1,0)+IF(AH15&gt;=LARGE($AH$9:$AH$35,9),1,0)+IF(AH15&gt;=LARGE($AH$9:$AH$35,10),1,0)+IF(AH15&gt;=LARGE($AH$9:$AH$35,11),1,0)+IF(AH15&gt;=LARGE($AH$9:$AH$35,12),1,0)</f>
        <v>#NUM!</v>
      </c>
      <c r="BC16" t="e">
        <f>13-BB16</f>
        <v>#NUM!</v>
      </c>
      <c r="BD16" t="e">
        <f>BC16+IF(BC16=$BC$10,IF(AI17&lt;$AI$11,1,0),0)+IF(BC16=$BC$13,IF(AI17&lt;$AI$14,1,0),0)+IF(BC16=$BC$16,IF(AI17&lt;$AI$17,1,0),0)+IF(BC16=$BC$19,IF(AI17&lt;$AI$20,1,0),0)+IF(BC16=$BC$22,IF(AI17&lt;$AI$23,1,0),0)+IF(BC16=$BC$25,IF(AI17&lt;$AI$26,1,0),0)+IF(BC16=$BC$28,IF(AI17&lt;$AI$29,1,0),0)+IF(BC16=$BC$31,IF(AI17&lt;$AI$32,1,0),0)+IF(BC16=$BC$34,IF(AI17&lt;$AI$35,1,0),0)+IF(BC16=#REF!,IF(AI17&lt;#REF!,1,0),0)+IF(BC16=#REF!,IF(AI17&lt;#REF!,1,0),0)+IF(BC16=#REF!,IF(AI17&lt;#REF!,1,0),0)</f>
        <v>#NUM!</v>
      </c>
      <c r="BE16" t="e">
        <f>BD16-1+IF(BD16=$BD$10,IF(F16&lt;&gt;3,1,0),0)+IF(BD16=$BD$13,IF(I16&lt;&gt;3,1,0),0)+IF(BD16=$BD$16,IF(L16&lt;&gt;3,1,0),0)+IF(BD16=$BD$19,IF(O16&lt;&gt;3,1,0),0)+IF(BD16=$BD$22,IF(R16&lt;&gt;3,1,0),0)+IF(BD16=$BD$25,IF(U16&lt;&gt;3,1,0),0)+IF(BD16=$BD$28,IF(X16&lt;&gt;3,1,0),0)+IF(BD16=$BD$31,IF(AA16&lt;&gt;3,1,0),0)+IF(BD16=$BD$34,IF(AD16&lt;&gt;3,1,0),0)+IF(BD16=#REF!,IF(#REF!&lt;&gt;3,1,0),0)+IF(BD16=#REF!,IF(#REF!&lt;&gt;3,1,0),0)+IF(BD16=#REF!,IF(#REF!&lt;&gt;3,1,0),0)</f>
        <v>#NUM!</v>
      </c>
    </row>
    <row r="17" spans="1:39" ht="12.75" customHeight="1" thickBot="1" thickTop="1">
      <c r="A17" s="56"/>
      <c r="B17" s="67"/>
      <c r="C17" s="4" t="s">
        <v>15</v>
      </c>
      <c r="D17" s="68"/>
      <c r="E17" s="106"/>
      <c r="F17" s="112"/>
      <c r="G17" s="89"/>
      <c r="H17" s="90"/>
      <c r="I17" s="59">
        <v>21</v>
      </c>
      <c r="J17" s="60"/>
      <c r="K17" s="61"/>
      <c r="L17" s="99"/>
      <c r="M17" s="100"/>
      <c r="N17" s="101"/>
      <c r="O17" s="91">
        <v>21</v>
      </c>
      <c r="P17" s="89">
        <v>27</v>
      </c>
      <c r="Q17" s="90">
        <v>19</v>
      </c>
      <c r="R17" s="91"/>
      <c r="S17" s="89"/>
      <c r="T17" s="90"/>
      <c r="U17" s="91">
        <v>21</v>
      </c>
      <c r="V17" s="89">
        <v>24</v>
      </c>
      <c r="W17" s="90">
        <v>20</v>
      </c>
      <c r="X17" s="91">
        <v>18</v>
      </c>
      <c r="Y17" s="89">
        <v>26</v>
      </c>
      <c r="Z17" s="90">
        <v>24</v>
      </c>
      <c r="AA17" s="91">
        <v>20</v>
      </c>
      <c r="AB17" s="89"/>
      <c r="AC17" s="90"/>
      <c r="AD17" s="91">
        <v>22</v>
      </c>
      <c r="AE17" s="89">
        <v>21</v>
      </c>
      <c r="AF17" s="90">
        <v>25</v>
      </c>
      <c r="AG17" s="8"/>
      <c r="AH17" s="123"/>
      <c r="AI17" s="128">
        <f>AI15-AK15</f>
        <v>0</v>
      </c>
      <c r="AJ17" s="128"/>
      <c r="AK17" s="128"/>
      <c r="AL17" s="127"/>
      <c r="AM17" s="62"/>
    </row>
    <row r="18" spans="1:39" ht="12.75" customHeight="1" thickBot="1" thickTop="1">
      <c r="A18" s="63"/>
      <c r="B18" s="8"/>
      <c r="C18" s="64"/>
      <c r="D18" s="64"/>
      <c r="E18" s="10"/>
      <c r="F18" s="93">
        <v>1</v>
      </c>
      <c r="G18" s="129">
        <v>18.68421052631579</v>
      </c>
      <c r="H18" s="122"/>
      <c r="I18" s="93">
        <v>2</v>
      </c>
      <c r="J18" s="129">
        <v>19.703703703703702</v>
      </c>
      <c r="K18" s="122"/>
      <c r="L18" s="93">
        <v>3</v>
      </c>
      <c r="M18" s="129">
        <v>20.253968253968253</v>
      </c>
      <c r="N18" s="122"/>
      <c r="O18" s="92"/>
      <c r="P18" s="119"/>
      <c r="Q18" s="120"/>
      <c r="R18" s="93">
        <v>5</v>
      </c>
      <c r="S18" s="129">
        <v>23.19811320754717</v>
      </c>
      <c r="T18" s="122"/>
      <c r="U18" s="93">
        <v>6</v>
      </c>
      <c r="V18" s="129">
        <v>20.314285714285713</v>
      </c>
      <c r="W18" s="122"/>
      <c r="X18" s="93">
        <v>7</v>
      </c>
      <c r="Y18" s="129">
        <v>21.295652173913044</v>
      </c>
      <c r="Z18" s="122"/>
      <c r="AA18" s="93">
        <v>8</v>
      </c>
      <c r="AB18" s="129">
        <v>19.596491228070175</v>
      </c>
      <c r="AC18" s="122"/>
      <c r="AD18" s="93">
        <v>9</v>
      </c>
      <c r="AE18" s="129">
        <v>19.44</v>
      </c>
      <c r="AF18" s="122"/>
      <c r="AG18" s="8"/>
      <c r="AH18" s="123">
        <v>1</v>
      </c>
      <c r="AI18" s="124">
        <v>9</v>
      </c>
      <c r="AJ18" s="125" t="s">
        <v>33</v>
      </c>
      <c r="AK18" s="126">
        <v>23</v>
      </c>
      <c r="AL18" s="127">
        <v>9</v>
      </c>
      <c r="AM18" s="117" t="s">
        <v>48</v>
      </c>
    </row>
    <row r="19" spans="1:57" ht="12.75" customHeight="1" thickBot="1" thickTop="1">
      <c r="A19" s="50">
        <v>4</v>
      </c>
      <c r="B19" s="51"/>
      <c r="C19" s="51" t="s">
        <v>39</v>
      </c>
      <c r="D19" s="51"/>
      <c r="E19" s="8" t="s">
        <v>14</v>
      </c>
      <c r="F19" s="53">
        <v>0</v>
      </c>
      <c r="G19" s="98"/>
      <c r="H19" s="54">
        <v>3</v>
      </c>
      <c r="I19" s="53">
        <v>1</v>
      </c>
      <c r="J19" s="98"/>
      <c r="K19" s="54">
        <v>3</v>
      </c>
      <c r="L19" s="53">
        <v>0</v>
      </c>
      <c r="M19" s="98"/>
      <c r="N19" s="54">
        <v>3</v>
      </c>
      <c r="O19" s="65"/>
      <c r="P19" s="66">
        <v>4</v>
      </c>
      <c r="Q19" s="52"/>
      <c r="R19" s="53">
        <v>3</v>
      </c>
      <c r="S19" s="98"/>
      <c r="T19" s="54">
        <v>2</v>
      </c>
      <c r="U19" s="53">
        <v>2</v>
      </c>
      <c r="V19" s="98"/>
      <c r="W19" s="54">
        <v>3</v>
      </c>
      <c r="X19" s="53">
        <v>2</v>
      </c>
      <c r="Y19" s="98"/>
      <c r="Z19" s="54">
        <v>3</v>
      </c>
      <c r="AA19" s="53">
        <v>0</v>
      </c>
      <c r="AB19" s="98"/>
      <c r="AC19" s="54">
        <v>3</v>
      </c>
      <c r="AD19" s="53">
        <v>1</v>
      </c>
      <c r="AE19" s="98"/>
      <c r="AF19" s="54">
        <v>3</v>
      </c>
      <c r="AG19" s="8" t="s">
        <v>14</v>
      </c>
      <c r="AH19" s="123"/>
      <c r="AI19" s="124"/>
      <c r="AJ19" s="125"/>
      <c r="AK19" s="126"/>
      <c r="AL19" s="127"/>
      <c r="AM19" s="55"/>
      <c r="BB19" t="e">
        <f>IF(AH18&gt;=LARGE($AH$9:$AH$35,1),1,0)+IF(AH18&gt;=LARGE($AH$9:$AH$35,2),1,0)+IF(AH18&gt;=LARGE($AH$9:$AH$35,3),1,0)+IF(AH18&gt;=LARGE($AH$9:$AH$35,4),1,0)+IF(AH18&gt;=LARGE($AH$9:$AH$35,5),1,0)+IF(AH18&gt;=LARGE($AH$9:$AH$35,6),1,0)+IF(AH18&gt;=LARGE($AH$9:$AH$35,7),1,0)+IF(AH18&gt;=LARGE($AH$9:$AH$35,8),1,0)+IF(AH18&gt;=LARGE($AH$9:$AH$35,9),1,0)+IF(AH18&gt;=LARGE($AH$9:$AH$35,10),1,0)+IF(AH18&gt;=LARGE($AH$9:$AH$35,11),1,0)+IF(AH18&gt;=LARGE($AH$9:$AH$35,12),1,0)</f>
        <v>#NUM!</v>
      </c>
      <c r="BC19" t="e">
        <f>13-BB19</f>
        <v>#NUM!</v>
      </c>
      <c r="BD19" t="e">
        <f>BC19+IF(BC19=$BC$10,IF(AI20&lt;$AI$11,1,0),0)+IF(BC19=$BC$13,IF(AI20&lt;$AI$14,1,0),0)+IF(BC19=$BC$16,IF(AI20&lt;$AI$17,1,0),0)+IF(BC19=$BC$19,IF(AI20&lt;$AI$20,1,0),0)+IF(BC19=$BC$22,IF(AI20&lt;$AI$23,1,0),0)+IF(BC19=$BC$25,IF(AI20&lt;$AI$26,1,0),0)+IF(BC19=$BC$28,IF(AI20&lt;$AI$29,1,0),0)+IF(BC19=$BC$31,IF(AI20&lt;$AI$32,1,0),0)+IF(BC19=$BC$34,IF(AI20&lt;$AI$35,1,0),0)+IF(BC19=#REF!,IF(AI20&lt;#REF!,1,0),0)+IF(BC19=#REF!,IF(AI20&lt;#REF!,1,0),0)+IF(BC19=#REF!,IF(AI20&lt;#REF!,1,0),0)</f>
        <v>#NUM!</v>
      </c>
      <c r="BE19" t="e">
        <f>BD19-1+IF(BD19=$BD$10,IF(F19&lt;&gt;3,1,0),0)+IF(BD19=$BD$13,IF(I19&lt;&gt;3,1,0),0)+IF(BD19=$BD$16,IF(L19&lt;&gt;3,1,0),0)+IF(BD19=$BD$19,IF(O19&lt;&gt;3,1,0),0)+IF(BD19=$BD$22,IF(R19&lt;&gt;3,1,0),0)+IF(BD19=$BD$25,IF(U19&lt;&gt;3,1,0),0)+IF(BD19=$BD$28,IF(X19&lt;&gt;3,1,0),0)+IF(BD19=$BD$31,IF(AA19&lt;&gt;3,1,0),0)+IF(BD19=$BD$34,IF(AD19&lt;&gt;3,1,0),0)+IF(BD19=#REF!,IF(#REF!&lt;&gt;3,1,0),0)+IF(BD19=#REF!,IF(#REF!&lt;&gt;3,1,0),0)+IF(BD19=#REF!,IF(#REF!&lt;&gt;3,1,0),0)</f>
        <v>#NUM!</v>
      </c>
    </row>
    <row r="20" spans="1:39" ht="12.75" customHeight="1" thickBot="1" thickTop="1">
      <c r="A20" s="56"/>
      <c r="B20" s="67"/>
      <c r="C20" s="4" t="s">
        <v>15</v>
      </c>
      <c r="D20" s="68"/>
      <c r="E20" s="104"/>
      <c r="F20" s="112"/>
      <c r="G20" s="89"/>
      <c r="H20" s="90"/>
      <c r="I20" s="59">
        <v>21</v>
      </c>
      <c r="J20" s="60"/>
      <c r="K20" s="61"/>
      <c r="L20" s="91"/>
      <c r="M20" s="89"/>
      <c r="N20" s="90"/>
      <c r="O20" s="99"/>
      <c r="P20" s="100"/>
      <c r="Q20" s="101"/>
      <c r="R20" s="91">
        <v>27</v>
      </c>
      <c r="S20" s="89">
        <v>27</v>
      </c>
      <c r="T20" s="90">
        <v>16</v>
      </c>
      <c r="U20" s="91">
        <v>20</v>
      </c>
      <c r="V20" s="89">
        <v>25</v>
      </c>
      <c r="W20" s="90"/>
      <c r="X20" s="91">
        <v>21</v>
      </c>
      <c r="Y20" s="89">
        <v>22</v>
      </c>
      <c r="Z20" s="90"/>
      <c r="AA20" s="91"/>
      <c r="AB20" s="89"/>
      <c r="AC20" s="90"/>
      <c r="AD20" s="91">
        <v>22</v>
      </c>
      <c r="AE20" s="89"/>
      <c r="AF20" s="90"/>
      <c r="AG20" s="8"/>
      <c r="AH20" s="123"/>
      <c r="AI20" s="128">
        <f>AI18-AK18</f>
        <v>-14</v>
      </c>
      <c r="AJ20" s="128"/>
      <c r="AK20" s="128"/>
      <c r="AL20" s="127"/>
      <c r="AM20" s="62"/>
    </row>
    <row r="21" spans="1:39" ht="12.75" customHeight="1" thickBot="1" thickTop="1">
      <c r="A21" s="63"/>
      <c r="B21" s="8"/>
      <c r="C21" s="64"/>
      <c r="D21" s="64"/>
      <c r="E21" s="105"/>
      <c r="F21" s="93">
        <v>1</v>
      </c>
      <c r="G21" s="129">
        <v>27.013698630136986</v>
      </c>
      <c r="H21" s="122"/>
      <c r="I21" s="93">
        <v>2</v>
      </c>
      <c r="J21" s="129">
        <v>25.463768115942027</v>
      </c>
      <c r="K21" s="122"/>
      <c r="L21" s="93">
        <v>3</v>
      </c>
      <c r="M21" s="130">
        <v>30.6734693877551</v>
      </c>
      <c r="N21" s="131"/>
      <c r="O21" s="93">
        <v>4</v>
      </c>
      <c r="P21" s="129">
        <v>23.22222222222222</v>
      </c>
      <c r="Q21" s="122"/>
      <c r="R21" s="92"/>
      <c r="S21" s="119"/>
      <c r="T21" s="120"/>
      <c r="U21" s="93">
        <v>6</v>
      </c>
      <c r="V21" s="129">
        <v>23.484375</v>
      </c>
      <c r="W21" s="122"/>
      <c r="X21" s="93">
        <v>7</v>
      </c>
      <c r="Y21" s="129">
        <v>23.857142857142858</v>
      </c>
      <c r="Z21" s="122"/>
      <c r="AA21" s="93">
        <v>8</v>
      </c>
      <c r="AB21" s="129">
        <v>26.157894736842106</v>
      </c>
      <c r="AC21" s="122"/>
      <c r="AD21" s="93">
        <v>9</v>
      </c>
      <c r="AE21" s="129">
        <v>24.639344262295083</v>
      </c>
      <c r="AF21" s="122"/>
      <c r="AG21" s="8"/>
      <c r="AH21" s="123">
        <v>6</v>
      </c>
      <c r="AI21" s="124">
        <v>21</v>
      </c>
      <c r="AJ21" s="125" t="s">
        <v>33</v>
      </c>
      <c r="AK21" s="126">
        <v>9</v>
      </c>
      <c r="AL21" s="127">
        <v>2</v>
      </c>
      <c r="AM21" s="49" t="s">
        <v>49</v>
      </c>
    </row>
    <row r="22" spans="1:57" ht="12.75" customHeight="1" thickBot="1" thickTop="1">
      <c r="A22" s="50">
        <v>5</v>
      </c>
      <c r="B22" s="51"/>
      <c r="C22" s="51" t="s">
        <v>40</v>
      </c>
      <c r="D22" s="51"/>
      <c r="E22" s="8" t="s">
        <v>14</v>
      </c>
      <c r="F22" s="53">
        <v>3</v>
      </c>
      <c r="G22" s="98"/>
      <c r="H22" s="54">
        <v>1</v>
      </c>
      <c r="I22" s="53">
        <v>1</v>
      </c>
      <c r="J22" s="98"/>
      <c r="K22" s="54">
        <v>3</v>
      </c>
      <c r="L22" s="53">
        <v>3</v>
      </c>
      <c r="M22" s="98"/>
      <c r="N22" s="54">
        <v>0</v>
      </c>
      <c r="O22" s="53">
        <v>2</v>
      </c>
      <c r="P22" s="98"/>
      <c r="Q22" s="54">
        <v>3</v>
      </c>
      <c r="R22" s="65"/>
      <c r="S22" s="66">
        <v>5</v>
      </c>
      <c r="T22" s="52"/>
      <c r="U22" s="53">
        <v>3</v>
      </c>
      <c r="V22" s="98"/>
      <c r="W22" s="54">
        <v>0</v>
      </c>
      <c r="X22" s="53">
        <v>3</v>
      </c>
      <c r="Y22" s="98"/>
      <c r="Z22" s="54">
        <v>0</v>
      </c>
      <c r="AA22" s="53">
        <v>3</v>
      </c>
      <c r="AB22" s="98"/>
      <c r="AC22" s="54">
        <v>2</v>
      </c>
      <c r="AD22" s="53">
        <v>3</v>
      </c>
      <c r="AE22" s="98"/>
      <c r="AF22" s="54">
        <v>0</v>
      </c>
      <c r="AG22" s="8" t="s">
        <v>14</v>
      </c>
      <c r="AH22" s="123"/>
      <c r="AI22" s="124"/>
      <c r="AJ22" s="125"/>
      <c r="AK22" s="126"/>
      <c r="AL22" s="127"/>
      <c r="AM22" s="55"/>
      <c r="BB22" t="e">
        <f>IF(AH21&gt;=LARGE($AH$9:$AH$35,1),1,0)+IF(AH21&gt;=LARGE($AH$9:$AH$35,2),1,0)+IF(AH21&gt;=LARGE($AH$9:$AH$35,3),1,0)+IF(AH21&gt;=LARGE($AH$9:$AH$35,4),1,0)+IF(AH21&gt;=LARGE($AH$9:$AH$35,5),1,0)+IF(AH21&gt;=LARGE($AH$9:$AH$35,6),1,0)+IF(AH21&gt;=LARGE($AH$9:$AH$35,7),1,0)+IF(AH21&gt;=LARGE($AH$9:$AH$35,8),1,0)+IF(AH21&gt;=LARGE($AH$9:$AH$35,9),1,0)+IF(AH21&gt;=LARGE($AH$9:$AH$35,10),1,0)+IF(AH21&gt;=LARGE($AH$9:$AH$35,11),1,0)+IF(AH21&gt;=LARGE($AH$9:$AH$35,12),1,0)</f>
        <v>#NUM!</v>
      </c>
      <c r="BC22" t="e">
        <f>13-BB22</f>
        <v>#NUM!</v>
      </c>
      <c r="BD22" t="e">
        <f>BC22+IF(BC22=$BC$10,IF(AI23&lt;$AI$11,1,0),0)+IF(BC22=$BC$13,IF(AI23&lt;$AI$14,1,0),0)+IF(BC22=$BC$16,IF(AI23&lt;$AI$17,1,0),0)+IF(BC22=$BC$19,IF(AI23&lt;$AI$20,1,0),0)+IF(BC22=$BC$22,IF(AI23&lt;$AI$23,1,0),0)+IF(BC22=$BC$25,IF(AI23&lt;$AI$26,1,0),0)+IF(BC22=$BC$28,IF(AI23&lt;$AI$29,1,0),0)+IF(BC22=$BC$31,IF(AI23&lt;$AI$32,1,0),0)+IF(BC22=$BC$34,IF(AI23&lt;$AI$35,1,0),0)+IF(BC22=#REF!,IF(AI23&lt;#REF!,1,0),0)+IF(BC22=#REF!,IF(AI23&lt;#REF!,1,0),0)+IF(BC22=#REF!,IF(AI23&lt;#REF!,1,0),0)</f>
        <v>#NUM!</v>
      </c>
      <c r="BE22" t="e">
        <f>BD22-1+IF(BD22=$BD$10,IF(F22&lt;&gt;3,1,0),0)+IF(BD22=$BD$13,IF(I22&lt;&gt;3,1,0),0)+IF(BD22=$BD$16,IF(L22&lt;&gt;3,1,0),0)+IF(BD22=$BD$19,IF(O22&lt;&gt;3,1,0),0)+IF(BD22=$BD$22,IF(R22&lt;&gt;3,1,0),0)+IF(BD22=$BD$25,IF(U22&lt;&gt;3,1,0),0)+IF(BD22=$BD$28,IF(X22&lt;&gt;3,1,0),0)+IF(BD22=$BD$31,IF(AA22&lt;&gt;3,1,0),0)+IF(BD22=$BD$34,IF(AD22&lt;&gt;3,1,0),0)+IF(BD22=#REF!,IF(#REF!&lt;&gt;3,1,0),0)+IF(BD22=#REF!,IF(#REF!&lt;&gt;3,1,0),0)+IF(BD22=#REF!,IF(#REF!&lt;&gt;3,1,0),0)</f>
        <v>#NUM!</v>
      </c>
    </row>
    <row r="23" spans="1:39" ht="12.75" customHeight="1" thickBot="1" thickTop="1">
      <c r="A23" s="56"/>
      <c r="B23" s="67"/>
      <c r="C23" s="4" t="s">
        <v>15</v>
      </c>
      <c r="D23" s="68"/>
      <c r="E23" s="10"/>
      <c r="F23" s="113">
        <v>21</v>
      </c>
      <c r="G23" s="89">
        <v>15</v>
      </c>
      <c r="H23" s="90">
        <v>22</v>
      </c>
      <c r="I23" s="59">
        <v>21</v>
      </c>
      <c r="J23" s="60"/>
      <c r="K23" s="61"/>
      <c r="L23" s="91">
        <v>13</v>
      </c>
      <c r="M23" s="89">
        <v>18</v>
      </c>
      <c r="N23" s="90">
        <v>18</v>
      </c>
      <c r="O23" s="91">
        <v>21</v>
      </c>
      <c r="P23" s="89">
        <v>18</v>
      </c>
      <c r="Q23" s="90"/>
      <c r="R23" s="99"/>
      <c r="S23" s="100"/>
      <c r="T23" s="101"/>
      <c r="U23" s="91">
        <v>21</v>
      </c>
      <c r="V23" s="89">
        <v>18</v>
      </c>
      <c r="W23" s="90">
        <v>25</v>
      </c>
      <c r="X23" s="91">
        <v>20</v>
      </c>
      <c r="Y23" s="89">
        <v>23</v>
      </c>
      <c r="Z23" s="90">
        <v>20</v>
      </c>
      <c r="AA23" s="91">
        <v>18</v>
      </c>
      <c r="AB23" s="89">
        <v>16</v>
      </c>
      <c r="AC23" s="90">
        <v>22</v>
      </c>
      <c r="AD23" s="91">
        <v>17</v>
      </c>
      <c r="AE23" s="89">
        <v>23</v>
      </c>
      <c r="AF23" s="90">
        <v>21</v>
      </c>
      <c r="AG23" s="8"/>
      <c r="AH23" s="123"/>
      <c r="AI23" s="128">
        <f>AI21-AK21</f>
        <v>12</v>
      </c>
      <c r="AJ23" s="128"/>
      <c r="AK23" s="128"/>
      <c r="AL23" s="127"/>
      <c r="AM23" s="62"/>
    </row>
    <row r="24" spans="1:39" ht="12.75" customHeight="1" thickBot="1" thickTop="1">
      <c r="A24" s="63"/>
      <c r="B24" s="8"/>
      <c r="C24" s="64"/>
      <c r="D24" s="64"/>
      <c r="E24" s="105"/>
      <c r="F24" s="93">
        <v>1</v>
      </c>
      <c r="G24" s="129">
        <v>20.734939759036145</v>
      </c>
      <c r="H24" s="122"/>
      <c r="I24" s="93">
        <v>2</v>
      </c>
      <c r="J24" s="129">
        <v>25.36111111111111</v>
      </c>
      <c r="K24" s="122"/>
      <c r="L24" s="93">
        <v>3</v>
      </c>
      <c r="M24" s="129">
        <v>23.264705882352942</v>
      </c>
      <c r="N24" s="122"/>
      <c r="O24" s="93">
        <v>4</v>
      </c>
      <c r="P24" s="129">
        <v>20.660550458715598</v>
      </c>
      <c r="Q24" s="122"/>
      <c r="R24" s="93">
        <v>5</v>
      </c>
      <c r="S24" s="129">
        <v>17.233333333333334</v>
      </c>
      <c r="T24" s="122"/>
      <c r="U24" s="92"/>
      <c r="V24" s="119"/>
      <c r="W24" s="120"/>
      <c r="X24" s="93">
        <v>7</v>
      </c>
      <c r="Y24" s="129">
        <v>23.57</v>
      </c>
      <c r="Z24" s="122"/>
      <c r="AA24" s="93">
        <v>8</v>
      </c>
      <c r="AB24" s="129">
        <v>22.91919191919192</v>
      </c>
      <c r="AC24" s="122"/>
      <c r="AD24" s="93">
        <v>9</v>
      </c>
      <c r="AE24" s="129">
        <v>19.266666666666666</v>
      </c>
      <c r="AF24" s="122"/>
      <c r="AG24" s="8"/>
      <c r="AH24" s="123">
        <v>3</v>
      </c>
      <c r="AI24" s="124">
        <v>13</v>
      </c>
      <c r="AJ24" s="125" t="s">
        <v>33</v>
      </c>
      <c r="AK24" s="126">
        <v>21</v>
      </c>
      <c r="AL24" s="127">
        <v>6</v>
      </c>
      <c r="AM24" s="118" t="s">
        <v>50</v>
      </c>
    </row>
    <row r="25" spans="1:57" ht="12.75" customHeight="1" thickBot="1" thickTop="1">
      <c r="A25" s="50">
        <v>6</v>
      </c>
      <c r="B25" s="51"/>
      <c r="C25" s="51" t="s">
        <v>41</v>
      </c>
      <c r="D25" s="51"/>
      <c r="E25" s="8" t="s">
        <v>14</v>
      </c>
      <c r="F25" s="53">
        <v>1</v>
      </c>
      <c r="G25" s="98"/>
      <c r="H25" s="54">
        <v>3</v>
      </c>
      <c r="I25" s="53">
        <v>1</v>
      </c>
      <c r="J25" s="98"/>
      <c r="K25" s="54">
        <v>3</v>
      </c>
      <c r="L25" s="53">
        <v>2</v>
      </c>
      <c r="M25" s="98"/>
      <c r="N25" s="54">
        <v>3</v>
      </c>
      <c r="O25" s="53">
        <v>3</v>
      </c>
      <c r="P25" s="98"/>
      <c r="Q25" s="54">
        <v>2</v>
      </c>
      <c r="R25" s="53">
        <v>0</v>
      </c>
      <c r="S25" s="98"/>
      <c r="T25" s="54">
        <v>3</v>
      </c>
      <c r="U25" s="65"/>
      <c r="V25" s="66">
        <v>6</v>
      </c>
      <c r="W25" s="52"/>
      <c r="X25" s="53">
        <v>3</v>
      </c>
      <c r="Y25" s="98"/>
      <c r="Z25" s="54">
        <v>2</v>
      </c>
      <c r="AA25" s="53">
        <v>3</v>
      </c>
      <c r="AB25" s="98"/>
      <c r="AC25" s="54">
        <v>2</v>
      </c>
      <c r="AD25" s="53">
        <v>0</v>
      </c>
      <c r="AE25" s="98"/>
      <c r="AF25" s="54">
        <v>3</v>
      </c>
      <c r="AG25" s="8" t="s">
        <v>14</v>
      </c>
      <c r="AH25" s="123"/>
      <c r="AI25" s="124"/>
      <c r="AJ25" s="125"/>
      <c r="AK25" s="126"/>
      <c r="AL25" s="127"/>
      <c r="AM25" s="55"/>
      <c r="BB25" t="e">
        <f>IF(AH24&gt;=LARGE($AH$9:$AH$35,1),1,0)+IF(AH24&gt;=LARGE($AH$9:$AH$35,2),1,0)+IF(AH24&gt;=LARGE($AH$9:$AH$35,3),1,0)+IF(AH24&gt;=LARGE($AH$9:$AH$35,4),1,0)+IF(AH24&gt;=LARGE($AH$9:$AH$35,5),1,0)+IF(AH24&gt;=LARGE($AH$9:$AH$35,6),1,0)+IF(AH24&gt;=LARGE($AH$9:$AH$35,7),1,0)+IF(AH24&gt;=LARGE($AH$9:$AH$35,8),1,0)+IF(AH24&gt;=LARGE($AH$9:$AH$35,9),1,0)+IF(AH24&gt;=LARGE($AH$9:$AH$35,10),1,0)+IF(AH24&gt;=LARGE($AH$9:$AH$35,11),1,0)+IF(AH24&gt;=LARGE($AH$9:$AH$35,12),1,0)</f>
        <v>#NUM!</v>
      </c>
      <c r="BC25" t="e">
        <f>13-BB25</f>
        <v>#NUM!</v>
      </c>
      <c r="BD25" t="e">
        <f>BC25+IF(BC25=$BC$10,IF(AI26&lt;$AI$11,1,0),0)+IF(BC25=$BC$13,IF(AI26&lt;$AI$14,1,0),0)+IF(BC25=$BC$16,IF(AI26&lt;$AI$17,1,0),0)+IF(BC25=$BC$19,IF(AI26&lt;$AI$20,1,0),0)+IF(BC25=$BC$22,IF(AI26&lt;$AI$23,1,0),0)+IF(BC25=$BC$25,IF(AI26&lt;$AI$26,1,0),0)+IF(BC25=$BC$28,IF(AI26&lt;$AI$29,1,0),0)+IF(BC25=$BC$31,IF(AI26&lt;$AI$32,1,0),0)+IF(BC25=$BC$34,IF(AI26&lt;$AI$35,1,0),0)+IF(BC25=#REF!,IF(AI26&lt;#REF!,1,0),0)+IF(BC25=#REF!,IF(AI26&lt;#REF!,1,0),0)+IF(BC25=#REF!,IF(AI26&lt;#REF!,1,0),0)</f>
        <v>#NUM!</v>
      </c>
      <c r="BE25" t="e">
        <f>BD25-1+IF(BD25=$BD$10,IF(F25&lt;&gt;3,1,0),0)+IF(BD25=$BD$13,IF(I25&lt;&gt;3,1,0),0)+IF(BD25=$BD$16,IF(L25&lt;&gt;3,1,0),0)+IF(BD25=$BD$19,IF(O25&lt;&gt;3,1,0),0)+IF(BD25=$BD$22,IF(R25&lt;&gt;3,1,0),0)+IF(BD25=$BD$25,IF(U25&lt;&gt;3,1,0),0)+IF(BD25=$BD$28,IF(X25&lt;&gt;3,1,0),0)+IF(BD25=$BD$31,IF(AA25&lt;&gt;3,1,0),0)+IF(BD25=$BD$34,IF(AD25&lt;&gt;3,1,0),0)+IF(BD25=#REF!,IF(#REF!&lt;&gt;3,1,0),0)+IF(BD25=#REF!,IF(#REF!&lt;&gt;3,1,0),0)+IF(BD25=#REF!,IF(#REF!&lt;&gt;3,1,0),0)</f>
        <v>#NUM!</v>
      </c>
    </row>
    <row r="26" spans="1:39" ht="12.75" customHeight="1" thickBot="1" thickTop="1">
      <c r="A26" s="56"/>
      <c r="B26" s="67"/>
      <c r="C26" s="4" t="s">
        <v>15</v>
      </c>
      <c r="D26" s="68"/>
      <c r="E26" s="10"/>
      <c r="F26" s="113">
        <v>17</v>
      </c>
      <c r="G26" s="89"/>
      <c r="H26" s="90"/>
      <c r="I26" s="59">
        <v>21</v>
      </c>
      <c r="J26" s="60"/>
      <c r="K26" s="61"/>
      <c r="L26" s="91">
        <v>21</v>
      </c>
      <c r="M26" s="89">
        <v>21</v>
      </c>
      <c r="N26" s="90"/>
      <c r="O26" s="91">
        <v>20</v>
      </c>
      <c r="P26" s="89">
        <v>27</v>
      </c>
      <c r="Q26" s="90">
        <v>17</v>
      </c>
      <c r="R26" s="91"/>
      <c r="S26" s="89"/>
      <c r="T26" s="90"/>
      <c r="U26" s="99"/>
      <c r="V26" s="100"/>
      <c r="W26" s="101"/>
      <c r="X26" s="91">
        <v>22</v>
      </c>
      <c r="Y26" s="89">
        <v>23</v>
      </c>
      <c r="Z26" s="90">
        <v>19</v>
      </c>
      <c r="AA26" s="91">
        <v>22</v>
      </c>
      <c r="AB26" s="89">
        <v>21</v>
      </c>
      <c r="AC26" s="90">
        <v>23</v>
      </c>
      <c r="AD26" s="91"/>
      <c r="AE26" s="89"/>
      <c r="AF26" s="90"/>
      <c r="AG26" s="8"/>
      <c r="AH26" s="123"/>
      <c r="AI26" s="128">
        <f>AI24-AK24</f>
        <v>-8</v>
      </c>
      <c r="AJ26" s="128"/>
      <c r="AK26" s="128"/>
      <c r="AL26" s="127"/>
      <c r="AM26" s="62"/>
    </row>
    <row r="27" spans="1:39" ht="12.75" customHeight="1" thickBot="1" thickTop="1">
      <c r="A27" s="63"/>
      <c r="B27" s="8"/>
      <c r="C27" s="64"/>
      <c r="D27" s="64"/>
      <c r="E27" s="105"/>
      <c r="F27" s="93">
        <v>1</v>
      </c>
      <c r="G27" s="129">
        <v>19.848484848484848</v>
      </c>
      <c r="H27" s="122"/>
      <c r="I27" s="93">
        <v>2</v>
      </c>
      <c r="J27" s="129">
        <v>24.59550561797753</v>
      </c>
      <c r="K27" s="122"/>
      <c r="L27" s="93">
        <v>3</v>
      </c>
      <c r="M27" s="129">
        <v>21.283333333333335</v>
      </c>
      <c r="N27" s="122"/>
      <c r="O27" s="93">
        <v>4</v>
      </c>
      <c r="P27" s="129">
        <v>22.16504854368932</v>
      </c>
      <c r="Q27" s="122"/>
      <c r="R27" s="93">
        <v>5</v>
      </c>
      <c r="S27" s="129">
        <v>20.333333333333332</v>
      </c>
      <c r="T27" s="122"/>
      <c r="U27" s="93">
        <v>6</v>
      </c>
      <c r="V27" s="129">
        <v>23.46078431372549</v>
      </c>
      <c r="W27" s="122"/>
      <c r="X27" s="92"/>
      <c r="Y27" s="119"/>
      <c r="Z27" s="120"/>
      <c r="AA27" s="93">
        <v>8</v>
      </c>
      <c r="AB27" s="129">
        <v>21.14814814814815</v>
      </c>
      <c r="AC27" s="122"/>
      <c r="AD27" s="93">
        <v>9</v>
      </c>
      <c r="AE27" s="129">
        <v>21.169014084507044</v>
      </c>
      <c r="AF27" s="122"/>
      <c r="AG27" s="8"/>
      <c r="AH27" s="123">
        <v>2</v>
      </c>
      <c r="AI27" s="124">
        <v>10</v>
      </c>
      <c r="AJ27" s="125" t="s">
        <v>33</v>
      </c>
      <c r="AK27" s="126">
        <v>20</v>
      </c>
      <c r="AL27" s="127">
        <v>7</v>
      </c>
      <c r="AM27" s="118" t="s">
        <v>51</v>
      </c>
    </row>
    <row r="28" spans="1:57" ht="12.75" customHeight="1" thickBot="1" thickTop="1">
      <c r="A28" s="50">
        <v>7</v>
      </c>
      <c r="B28" s="51"/>
      <c r="C28" s="51" t="s">
        <v>42</v>
      </c>
      <c r="D28" s="51"/>
      <c r="E28" s="8" t="s">
        <v>14</v>
      </c>
      <c r="F28" s="53">
        <v>0</v>
      </c>
      <c r="G28" s="98"/>
      <c r="H28" s="54">
        <v>3</v>
      </c>
      <c r="I28" s="53">
        <v>2</v>
      </c>
      <c r="J28" s="98"/>
      <c r="K28" s="54">
        <v>3</v>
      </c>
      <c r="L28" s="53">
        <v>0</v>
      </c>
      <c r="M28" s="98"/>
      <c r="N28" s="54">
        <v>3</v>
      </c>
      <c r="O28" s="53">
        <v>3</v>
      </c>
      <c r="P28" s="98"/>
      <c r="Q28" s="54">
        <v>2</v>
      </c>
      <c r="R28" s="53">
        <v>0</v>
      </c>
      <c r="S28" s="98"/>
      <c r="T28" s="54">
        <v>3</v>
      </c>
      <c r="U28" s="53">
        <v>2</v>
      </c>
      <c r="V28" s="98"/>
      <c r="W28" s="54">
        <v>3</v>
      </c>
      <c r="X28" s="65"/>
      <c r="Y28" s="66">
        <v>7</v>
      </c>
      <c r="Z28" s="52"/>
      <c r="AA28" s="53">
        <v>0</v>
      </c>
      <c r="AB28" s="98"/>
      <c r="AC28" s="54">
        <v>3</v>
      </c>
      <c r="AD28" s="53">
        <v>3</v>
      </c>
      <c r="AE28" s="98"/>
      <c r="AF28" s="54">
        <v>0</v>
      </c>
      <c r="AG28" s="8" t="s">
        <v>14</v>
      </c>
      <c r="AH28" s="123"/>
      <c r="AI28" s="124"/>
      <c r="AJ28" s="125"/>
      <c r="AK28" s="126"/>
      <c r="AL28" s="127"/>
      <c r="AM28" s="55"/>
      <c r="BB28" t="e">
        <f>IF(AH27&gt;=LARGE($AH$9:$AH$35,1),1,0)+IF(AH27&gt;=LARGE($AH$9:$AH$35,2),1,0)+IF(AH27&gt;=LARGE($AH$9:$AH$35,3),1,0)+IF(AH27&gt;=LARGE($AH$9:$AH$35,4),1,0)+IF(AH27&gt;=LARGE($AH$9:$AH$35,5),1,0)+IF(AH27&gt;=LARGE($AH$9:$AH$35,6),1,0)+IF(AH27&gt;=LARGE($AH$9:$AH$35,7),1,0)+IF(AH27&gt;=LARGE($AH$9:$AH$35,8),1,0)+IF(AH27&gt;=LARGE($AH$9:$AH$35,9),1,0)+IF(AH27&gt;=LARGE($AH$9:$AH$35,10),1,0)+IF(AH27&gt;=LARGE($AH$9:$AH$35,11),1,0)+IF(AH27&gt;=LARGE($AH$9:$AH$35,12),1,0)</f>
        <v>#NUM!</v>
      </c>
      <c r="BC28" t="e">
        <f>13-BB28</f>
        <v>#NUM!</v>
      </c>
      <c r="BD28" t="e">
        <f>BC28+IF(BC28=$BC$10,IF(AI29&lt;$AI$11,1,0),0)+IF(BC28=$BC$13,IF(AI29&lt;$AI$14,1,0),0)+IF(BC28=$BC$16,IF(AI29&lt;$AI$17,1,0),0)+IF(BC28=$BC$19,IF(AI29&lt;$AI$20,1,0),0)+IF(BC28=$BC$22,IF(AI29&lt;$AI$23,1,0),0)+IF(BC28=$BC$25,IF(AI29&lt;$AI$26,1,0),0)+IF(BC28=$BC$28,IF(AI29&lt;$AI$29,1,0),0)+IF(BC28=$BC$31,IF(AI29&lt;$AI$32,1,0),0)+IF(BC28=$BC$34,IF(AI29&lt;$AI$35,1,0),0)+IF(BC28=#REF!,IF(AI29&lt;#REF!,1,0),0)+IF(BC28=#REF!,IF(AI29&lt;#REF!,1,0),0)+IF(BC28=#REF!,IF(AI29&lt;#REF!,1,0),0)</f>
        <v>#NUM!</v>
      </c>
      <c r="BE28" t="e">
        <f>BD28-1+IF(BD28=$BD$10,IF(F28&lt;&gt;3,1,0),0)+IF(BD28=$BD$13,IF(I28&lt;&gt;3,1,0),0)+IF(BD28=$BD$16,IF(L28&lt;&gt;3,1,0),0)+IF(BD28=$BD$19,IF(O28&lt;&gt;3,1,0),0)+IF(BD28=$BD$22,IF(R28&lt;&gt;3,1,0),0)+IF(BD28=$BD$25,IF(U28&lt;&gt;3,1,0),0)+IF(BD28=$BD$28,IF(X28&lt;&gt;3,1,0),0)+IF(BD28=$BD$31,IF(AA28&lt;&gt;3,1,0),0)+IF(BD28=$BD$34,IF(AD28&lt;&gt;3,1,0),0)+IF(BD28=#REF!,IF(#REF!&lt;&gt;3,1,0),0)+IF(BD28=#REF!,IF(#REF!&lt;&gt;3,1,0),0)+IF(BD28=#REF!,IF(#REF!&lt;&gt;3,1,0),0)</f>
        <v>#NUM!</v>
      </c>
    </row>
    <row r="29" spans="1:39" ht="12.75" customHeight="1" thickBot="1" thickTop="1">
      <c r="A29" s="56"/>
      <c r="B29" s="67"/>
      <c r="C29" s="4" t="s">
        <v>15</v>
      </c>
      <c r="D29" s="68"/>
      <c r="E29" s="10"/>
      <c r="F29" s="113"/>
      <c r="G29" s="89"/>
      <c r="H29" s="90"/>
      <c r="I29" s="59">
        <v>17</v>
      </c>
      <c r="J29" s="60">
        <v>18</v>
      </c>
      <c r="K29" s="61"/>
      <c r="L29" s="91"/>
      <c r="M29" s="89"/>
      <c r="N29" s="90"/>
      <c r="O29" s="91">
        <v>21</v>
      </c>
      <c r="P29" s="89">
        <v>22</v>
      </c>
      <c r="Q29" s="90">
        <v>28</v>
      </c>
      <c r="R29" s="91"/>
      <c r="S29" s="89"/>
      <c r="T29" s="90"/>
      <c r="U29" s="91">
        <v>17</v>
      </c>
      <c r="V29" s="89">
        <v>19</v>
      </c>
      <c r="W29" s="90"/>
      <c r="X29" s="99"/>
      <c r="Y29" s="100"/>
      <c r="Z29" s="101"/>
      <c r="AA29" s="91"/>
      <c r="AB29" s="89"/>
      <c r="AC29" s="90"/>
      <c r="AD29" s="91">
        <v>23</v>
      </c>
      <c r="AE29" s="89">
        <v>24</v>
      </c>
      <c r="AF29" s="90">
        <v>24</v>
      </c>
      <c r="AG29" s="8"/>
      <c r="AH29" s="123"/>
      <c r="AI29" s="128">
        <f>AI27-AK27</f>
        <v>-10</v>
      </c>
      <c r="AJ29" s="128"/>
      <c r="AK29" s="128"/>
      <c r="AL29" s="127"/>
      <c r="AM29" s="62"/>
    </row>
    <row r="30" spans="1:39" ht="12.75" customHeight="1" thickBot="1" thickTop="1">
      <c r="A30" s="63"/>
      <c r="B30" s="8"/>
      <c r="C30" s="64"/>
      <c r="D30" s="64"/>
      <c r="E30" s="105"/>
      <c r="F30" s="93">
        <v>1</v>
      </c>
      <c r="G30" s="129">
        <v>23.731182795698924</v>
      </c>
      <c r="H30" s="122"/>
      <c r="I30" s="93">
        <v>2</v>
      </c>
      <c r="J30" s="129">
        <v>23.099009900990097</v>
      </c>
      <c r="K30" s="122"/>
      <c r="L30" s="93">
        <v>3</v>
      </c>
      <c r="M30" s="129">
        <v>22.850574712643677</v>
      </c>
      <c r="N30" s="122"/>
      <c r="O30" s="93">
        <v>4</v>
      </c>
      <c r="P30" s="129">
        <v>25.05</v>
      </c>
      <c r="Q30" s="122"/>
      <c r="R30" s="93">
        <v>5</v>
      </c>
      <c r="S30" s="129">
        <v>25.35483870967742</v>
      </c>
      <c r="T30" s="122"/>
      <c r="U30" s="93">
        <v>6</v>
      </c>
      <c r="V30" s="129">
        <v>24.729166666666668</v>
      </c>
      <c r="W30" s="122"/>
      <c r="X30" s="93">
        <v>7</v>
      </c>
      <c r="Y30" s="129">
        <v>25.913793103448278</v>
      </c>
      <c r="Z30" s="122"/>
      <c r="AA30" s="92"/>
      <c r="AB30" s="119"/>
      <c r="AC30" s="120"/>
      <c r="AD30" s="93">
        <v>9</v>
      </c>
      <c r="AE30" s="129">
        <v>26.839285714285715</v>
      </c>
      <c r="AF30" s="122"/>
      <c r="AG30" s="8"/>
      <c r="AH30" s="123">
        <v>4</v>
      </c>
      <c r="AI30" s="124">
        <v>20</v>
      </c>
      <c r="AJ30" s="125" t="s">
        <v>33</v>
      </c>
      <c r="AK30" s="126">
        <v>13</v>
      </c>
      <c r="AL30" s="127">
        <v>4</v>
      </c>
      <c r="AM30" s="49" t="s">
        <v>52</v>
      </c>
    </row>
    <row r="31" spans="1:57" ht="12.75" customHeight="1" thickBot="1" thickTop="1">
      <c r="A31" s="50">
        <v>8</v>
      </c>
      <c r="B31" s="51"/>
      <c r="C31" s="51" t="s">
        <v>43</v>
      </c>
      <c r="D31" s="51"/>
      <c r="E31" s="8" t="s">
        <v>14</v>
      </c>
      <c r="F31" s="53">
        <v>2</v>
      </c>
      <c r="G31" s="98"/>
      <c r="H31" s="54">
        <v>3</v>
      </c>
      <c r="I31" s="53">
        <v>2</v>
      </c>
      <c r="J31" s="98"/>
      <c r="K31" s="54">
        <v>3</v>
      </c>
      <c r="L31" s="53">
        <v>3</v>
      </c>
      <c r="M31" s="98"/>
      <c r="N31" s="54">
        <v>1</v>
      </c>
      <c r="O31" s="53">
        <v>3</v>
      </c>
      <c r="P31" s="98"/>
      <c r="Q31" s="54">
        <v>0</v>
      </c>
      <c r="R31" s="53">
        <v>2</v>
      </c>
      <c r="S31" s="98"/>
      <c r="T31" s="54">
        <v>3</v>
      </c>
      <c r="U31" s="53">
        <v>2</v>
      </c>
      <c r="V31" s="98"/>
      <c r="W31" s="54">
        <v>3</v>
      </c>
      <c r="X31" s="53">
        <v>3</v>
      </c>
      <c r="Y31" s="98"/>
      <c r="Z31" s="54">
        <v>0</v>
      </c>
      <c r="AA31" s="65"/>
      <c r="AB31" s="66">
        <v>8</v>
      </c>
      <c r="AC31" s="52"/>
      <c r="AD31" s="53">
        <v>3</v>
      </c>
      <c r="AE31" s="98"/>
      <c r="AF31" s="54">
        <v>0</v>
      </c>
      <c r="AG31" s="8" t="s">
        <v>14</v>
      </c>
      <c r="AH31" s="123"/>
      <c r="AI31" s="124"/>
      <c r="AJ31" s="125"/>
      <c r="AK31" s="126"/>
      <c r="AL31" s="127"/>
      <c r="AM31" s="55"/>
      <c r="BB31" t="e">
        <f>IF(AH30&gt;=LARGE($AH$9:$AH$35,1),1,0)+IF(AH30&gt;=LARGE($AH$9:$AH$35,2),1,0)+IF(AH30&gt;=LARGE($AH$9:$AH$35,3),1,0)+IF(AH30&gt;=LARGE($AH$9:$AH$35,4),1,0)+IF(AH30&gt;=LARGE($AH$9:$AH$35,5),1,0)+IF(AH30&gt;=LARGE($AH$9:$AH$35,6),1,0)+IF(AH30&gt;=LARGE($AH$9:$AH$35,7),1,0)+IF(AH30&gt;=LARGE($AH$9:$AH$35,8),1,0)+IF(AH30&gt;=LARGE($AH$9:$AH$35,9),1,0)+IF(AH30&gt;=LARGE($AH$9:$AH$35,10),1,0)+IF(AH30&gt;=LARGE($AH$9:$AH$35,11),1,0)+IF(AH30&gt;=LARGE($AH$9:$AH$35,12),1,0)</f>
        <v>#NUM!</v>
      </c>
      <c r="BC31" t="e">
        <f>13-BB31</f>
        <v>#NUM!</v>
      </c>
      <c r="BD31" t="e">
        <f>BC31+IF(BC31=$BC$10,IF(AI32&lt;$AI$11,1,0),0)+IF(BC31=$BC$13,IF(AI32&lt;$AI$14,1,0),0)+IF(BC31=$BC$16,IF(AI32&lt;$AI$17,1,0),0)+IF(BC31=$BC$19,IF(AI32&lt;$AI$20,1,0),0)+IF(BC31=$BC$22,IF(AI32&lt;$AI$23,1,0),0)+IF(BC31=$BC$25,IF(AI32&lt;$AI$26,1,0),0)+IF(BC31=$BC$28,IF(AI32&lt;$AI$29,1,0),0)+IF(BC31=$BC$31,IF(AI32&lt;$AI$32,1,0),0)+IF(BC31=$BC$34,IF(AI32&lt;$AI$35,1,0),0)+IF(BC31=#REF!,IF(AI32&lt;#REF!,1,0),0)+IF(BC31=#REF!,IF(AI32&lt;#REF!,1,0),0)+IF(BC31=#REF!,IF(AI32&lt;#REF!,1,0),0)</f>
        <v>#NUM!</v>
      </c>
      <c r="BE31" t="e">
        <f>BD31-1+IF(BD31=$BD$10,IF(F31&lt;&gt;3,1,0),0)+IF(BD31=$BD$13,IF(I31&lt;&gt;3,1,0),0)+IF(BD31=$BD$16,IF(L31&lt;&gt;3,1,0),0)+IF(BD31=$BD$19,IF(O31&lt;&gt;3,1,0),0)+IF(BD31=$BD$22,IF(R31&lt;&gt;3,1,0),0)+IF(BD31=$BD$25,IF(U31&lt;&gt;3,1,0),0)+IF(BD31=$BD$28,IF(X31&lt;&gt;3,1,0),0)+IF(BD31=$BD$31,IF(AA31&lt;&gt;3,1,0),0)+IF(BD31=$BD$34,IF(AD31&lt;&gt;3,1,0),0)+IF(BD31=#REF!,IF(#REF!&lt;&gt;3,1,0),0)+IF(BD31=#REF!,IF(#REF!&lt;&gt;3,1,0),0)+IF(BD31=#REF!,IF(#REF!&lt;&gt;3,1,0),0)</f>
        <v>#NUM!</v>
      </c>
    </row>
    <row r="32" spans="1:39" ht="12.75" customHeight="1" thickBot="1" thickTop="1">
      <c r="A32" s="56"/>
      <c r="B32" s="67"/>
      <c r="C32" s="4" t="s">
        <v>15</v>
      </c>
      <c r="D32" s="68"/>
      <c r="E32" s="10"/>
      <c r="F32" s="113">
        <v>17</v>
      </c>
      <c r="G32" s="89">
        <v>22</v>
      </c>
      <c r="H32" s="90"/>
      <c r="I32" s="59">
        <v>20</v>
      </c>
      <c r="J32" s="60">
        <v>24</v>
      </c>
      <c r="K32" s="61"/>
      <c r="L32" s="91">
        <v>17</v>
      </c>
      <c r="M32" s="89">
        <v>26</v>
      </c>
      <c r="N32" s="90">
        <v>23</v>
      </c>
      <c r="O32" s="91">
        <v>21</v>
      </c>
      <c r="P32" s="89">
        <v>19</v>
      </c>
      <c r="Q32" s="90">
        <v>20</v>
      </c>
      <c r="R32" s="91">
        <v>20</v>
      </c>
      <c r="S32" s="89">
        <v>16</v>
      </c>
      <c r="T32" s="90"/>
      <c r="U32" s="91">
        <v>17</v>
      </c>
      <c r="V32" s="89">
        <v>16</v>
      </c>
      <c r="W32" s="90"/>
      <c r="X32" s="91">
        <v>19</v>
      </c>
      <c r="Y32" s="89">
        <v>18</v>
      </c>
      <c r="Z32" s="90">
        <v>21</v>
      </c>
      <c r="AA32" s="99"/>
      <c r="AB32" s="100"/>
      <c r="AC32" s="101"/>
      <c r="AD32" s="91">
        <v>15</v>
      </c>
      <c r="AE32" s="89">
        <v>22</v>
      </c>
      <c r="AF32" s="90">
        <v>19</v>
      </c>
      <c r="AG32" s="8"/>
      <c r="AH32" s="123"/>
      <c r="AI32" s="128">
        <f>AI30-AK30</f>
        <v>7</v>
      </c>
      <c r="AJ32" s="128"/>
      <c r="AK32" s="128"/>
      <c r="AL32" s="127"/>
      <c r="AM32" s="62"/>
    </row>
    <row r="33" spans="1:39" ht="12.75" customHeight="1" thickBot="1" thickTop="1">
      <c r="A33" s="63"/>
      <c r="B33" s="8"/>
      <c r="C33" s="64"/>
      <c r="D33" s="64"/>
      <c r="E33" s="105"/>
      <c r="F33" s="93">
        <v>1</v>
      </c>
      <c r="G33" s="129">
        <v>22.61111111111111</v>
      </c>
      <c r="H33" s="122"/>
      <c r="I33" s="93">
        <v>2</v>
      </c>
      <c r="J33" s="129">
        <v>22.025316455696203</v>
      </c>
      <c r="K33" s="122"/>
      <c r="L33" s="93">
        <v>3</v>
      </c>
      <c r="M33" s="129">
        <v>15.166666666666666</v>
      </c>
      <c r="N33" s="122"/>
      <c r="O33" s="93">
        <v>4</v>
      </c>
      <c r="P33" s="129">
        <v>19.50980392156863</v>
      </c>
      <c r="Q33" s="122"/>
      <c r="R33" s="93">
        <v>5</v>
      </c>
      <c r="S33" s="129">
        <v>19.157894736842106</v>
      </c>
      <c r="T33" s="122"/>
      <c r="U33" s="93">
        <v>6</v>
      </c>
      <c r="V33" s="129">
        <v>20.31081081081081</v>
      </c>
      <c r="W33" s="122"/>
      <c r="X33" s="93">
        <v>7</v>
      </c>
      <c r="Y33" s="129">
        <v>18.12121212121212</v>
      </c>
      <c r="Z33" s="122"/>
      <c r="AA33" s="93">
        <v>8</v>
      </c>
      <c r="AB33" s="129">
        <v>20.035087719298247</v>
      </c>
      <c r="AC33" s="122"/>
      <c r="AD33" s="102"/>
      <c r="AE33" s="119"/>
      <c r="AF33" s="120"/>
      <c r="AG33" s="8"/>
      <c r="AH33" s="123">
        <v>2</v>
      </c>
      <c r="AI33" s="124">
        <v>7</v>
      </c>
      <c r="AJ33" s="125" t="s">
        <v>33</v>
      </c>
      <c r="AK33" s="126">
        <v>19</v>
      </c>
      <c r="AL33" s="127">
        <v>8</v>
      </c>
      <c r="AM33" s="117" t="s">
        <v>53</v>
      </c>
    </row>
    <row r="34" spans="1:57" ht="12.75" customHeight="1" thickBot="1" thickTop="1">
      <c r="A34" s="50">
        <v>9</v>
      </c>
      <c r="B34" s="51"/>
      <c r="C34" s="51" t="s">
        <v>44</v>
      </c>
      <c r="D34" s="51"/>
      <c r="E34" s="8" t="s">
        <v>14</v>
      </c>
      <c r="F34" s="53">
        <v>0</v>
      </c>
      <c r="G34" s="98"/>
      <c r="H34" s="54">
        <v>3</v>
      </c>
      <c r="I34" s="53">
        <v>1</v>
      </c>
      <c r="J34" s="98"/>
      <c r="K34" s="54">
        <v>3</v>
      </c>
      <c r="L34" s="53">
        <v>0</v>
      </c>
      <c r="M34" s="98"/>
      <c r="N34" s="54">
        <v>3</v>
      </c>
      <c r="O34" s="53">
        <v>3</v>
      </c>
      <c r="P34" s="98"/>
      <c r="Q34" s="54">
        <v>1</v>
      </c>
      <c r="R34" s="53">
        <v>0</v>
      </c>
      <c r="S34" s="98"/>
      <c r="T34" s="54">
        <v>3</v>
      </c>
      <c r="U34" s="53">
        <v>3</v>
      </c>
      <c r="V34" s="98"/>
      <c r="W34" s="54">
        <v>0</v>
      </c>
      <c r="X34" s="53">
        <v>0</v>
      </c>
      <c r="Y34" s="98"/>
      <c r="Z34" s="54">
        <v>3</v>
      </c>
      <c r="AA34" s="53">
        <v>0</v>
      </c>
      <c r="AB34" s="98"/>
      <c r="AC34" s="54">
        <v>3</v>
      </c>
      <c r="AD34" s="65"/>
      <c r="AE34" s="66">
        <v>9</v>
      </c>
      <c r="AF34" s="52"/>
      <c r="AG34" s="8" t="s">
        <v>14</v>
      </c>
      <c r="AH34" s="123"/>
      <c r="AI34" s="124"/>
      <c r="AJ34" s="125"/>
      <c r="AK34" s="126"/>
      <c r="AL34" s="127"/>
      <c r="AM34" s="55"/>
      <c r="BB34" t="e">
        <f>IF(AH33&gt;=LARGE($AH$9:$AH$35,1),1,0)+IF(AH33&gt;=LARGE($AH$9:$AH$35,2),1,0)+IF(AH33&gt;=LARGE($AH$9:$AH$35,3),1,0)+IF(AH33&gt;=LARGE($AH$9:$AH$35,4),1,0)+IF(AH33&gt;=LARGE($AH$9:$AH$35,5),1,0)+IF(AH33&gt;=LARGE($AH$9:$AH$35,6),1,0)+IF(AH33&gt;=LARGE($AH$9:$AH$35,7),1,0)+IF(AH33&gt;=LARGE($AH$9:$AH$35,8),1,0)+IF(AH33&gt;=LARGE($AH$9:$AH$35,9),1,0)+IF(AH33&gt;=LARGE($AH$9:$AH$35,10),1,0)+IF(AH33&gt;=LARGE($AH$9:$AH$35,11),1,0)+IF(AH33&gt;=LARGE($AH$9:$AH$35,12),1,0)</f>
        <v>#NUM!</v>
      </c>
      <c r="BC34" t="e">
        <f>13-BB34</f>
        <v>#NUM!</v>
      </c>
      <c r="BD34" t="e">
        <f>BC34+IF(BC34=$BC$10,IF(AI35&lt;$AI$11,1,0),0)+IF(BC34=$BC$13,IF(AI35&lt;$AI$14,1,0),0)+IF(BC34=$BC$16,IF(AI35&lt;$AI$17,1,0),0)+IF(BC34=$BC$19,IF(AI35&lt;$AI$20,1,0),0)+IF(BC34=$BC$22,IF(AI35&lt;$AI$23,1,0),0)+IF(BC34=$BC$25,IF(AI35&lt;$AI$26,1,0),0)+IF(BC34=$BC$28,IF(AI35&lt;$AI$29,1,0),0)+IF(BC34=$BC$31,IF(AI35&lt;$AI$32,1,0),0)+IF(BC34=$BC$34,IF(AI35&lt;$AI$35,1,0),0)+IF(BC34=#REF!,IF(AI35&lt;#REF!,1,0),0)+IF(BC34=#REF!,IF(AI35&lt;#REF!,1,0),0)+IF(BC34=#REF!,IF(AI35&lt;#REF!,1,0),0)</f>
        <v>#NUM!</v>
      </c>
      <c r="BE34" t="e">
        <f>BD34-1+IF(BD34=$BD$10,IF(F34&lt;&gt;3,1,0),0)+IF(BD34=$BD$13,IF(I34&lt;&gt;3,1,0),0)+IF(BD34=$BD$16,IF(L34&lt;&gt;3,1,0),0)+IF(BD34=$BD$19,IF(O34&lt;&gt;3,1,0),0)+IF(BD34=$BD$22,IF(R34&lt;&gt;3,1,0),0)+IF(BD34=$BD$25,IF(U34&lt;&gt;3,1,0),0)+IF(BD34=$BD$28,IF(X34&lt;&gt;3,1,0),0)+IF(BD34=$BD$31,IF(AA34&lt;&gt;3,1,0),0)+IF(BD34=$BD$34,IF(AD34&lt;&gt;3,1,0),0)+IF(BD34=#REF!,IF(#REF!&lt;&gt;3,1,0),0)+IF(BD34=#REF!,IF(#REF!&lt;&gt;3,1,0),0)+IF(BD34=#REF!,IF(#REF!&lt;&gt;3,1,0),0)</f>
        <v>#NUM!</v>
      </c>
    </row>
    <row r="35" spans="1:39" ht="12.75" customHeight="1" thickBot="1" thickTop="1">
      <c r="A35" s="56"/>
      <c r="B35" s="67"/>
      <c r="C35" s="4" t="s">
        <v>15</v>
      </c>
      <c r="D35" s="68"/>
      <c r="E35" s="10"/>
      <c r="F35" s="113"/>
      <c r="G35" s="89"/>
      <c r="H35" s="90"/>
      <c r="I35" s="59">
        <v>22</v>
      </c>
      <c r="J35" s="60"/>
      <c r="K35" s="61"/>
      <c r="L35" s="91"/>
      <c r="M35" s="89"/>
      <c r="N35" s="90"/>
      <c r="O35" s="91">
        <v>27</v>
      </c>
      <c r="P35" s="89">
        <v>23</v>
      </c>
      <c r="Q35" s="90">
        <v>28</v>
      </c>
      <c r="R35" s="91"/>
      <c r="S35" s="89"/>
      <c r="T35" s="90"/>
      <c r="U35" s="91">
        <v>23</v>
      </c>
      <c r="V35" s="89">
        <v>26</v>
      </c>
      <c r="W35" s="90">
        <v>25</v>
      </c>
      <c r="X35" s="91"/>
      <c r="Y35" s="89"/>
      <c r="Z35" s="90"/>
      <c r="AA35" s="91"/>
      <c r="AB35" s="89"/>
      <c r="AC35" s="90"/>
      <c r="AD35" s="99"/>
      <c r="AE35" s="100"/>
      <c r="AF35" s="101"/>
      <c r="AG35" s="8"/>
      <c r="AH35" s="123"/>
      <c r="AI35" s="128">
        <f>AI33-AK33</f>
        <v>-12</v>
      </c>
      <c r="AJ35" s="128"/>
      <c r="AK35" s="128"/>
      <c r="AL35" s="127"/>
      <c r="AM35" s="62"/>
    </row>
    <row r="36" spans="1:39" ht="13.5" thickTop="1">
      <c r="A36" s="69"/>
      <c r="B36" s="3"/>
      <c r="C36" s="10"/>
      <c r="D36" s="10"/>
      <c r="E36" s="107"/>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8">
      <c r="A37" s="69"/>
      <c r="B37" s="70" t="s">
        <v>16</v>
      </c>
      <c r="C37" s="10"/>
      <c r="D37" s="10"/>
      <c r="E37" s="10"/>
      <c r="F37" s="3"/>
      <c r="G37" s="3"/>
      <c r="H37" s="3"/>
      <c r="I37" s="3"/>
      <c r="J37" s="3"/>
      <c r="K37" s="3"/>
      <c r="L37" s="3"/>
      <c r="M37" s="3"/>
      <c r="N37" s="3"/>
      <c r="O37" s="3"/>
      <c r="P37" s="3"/>
      <c r="Q37" s="3"/>
      <c r="R37" s="3"/>
      <c r="S37" s="3"/>
      <c r="T37" s="3"/>
      <c r="U37" s="71"/>
      <c r="V37" s="3"/>
      <c r="W37" s="3"/>
      <c r="X37" s="3"/>
      <c r="Y37" s="3"/>
      <c r="Z37" s="3"/>
      <c r="AA37" s="3"/>
      <c r="AB37" s="3"/>
      <c r="AC37" s="6"/>
      <c r="AD37" s="3"/>
      <c r="AE37" s="3"/>
      <c r="AF37" s="3"/>
      <c r="AG37" s="3" t="s">
        <v>17</v>
      </c>
      <c r="AH37" s="3"/>
      <c r="AI37" s="72"/>
      <c r="AJ37" s="3"/>
      <c r="AK37" s="73"/>
      <c r="AL37" s="115"/>
      <c r="AM37" s="74"/>
    </row>
    <row r="38" spans="5:38" ht="12.75">
      <c r="E38" s="75"/>
      <c r="F38" s="75"/>
      <c r="G38" s="75"/>
      <c r="V38" s="76" t="s">
        <v>7</v>
      </c>
      <c r="W38" s="51"/>
      <c r="X38" s="51"/>
      <c r="Y38" s="77" t="s">
        <v>18</v>
      </c>
      <c r="AL38" s="116"/>
    </row>
    <row r="39" spans="5:38" ht="12.75">
      <c r="E39" s="75"/>
      <c r="F39" s="78">
        <v>10</v>
      </c>
      <c r="G39" s="79"/>
      <c r="H39" t="s">
        <v>19</v>
      </c>
      <c r="AI39" s="80"/>
      <c r="AL39" s="80"/>
    </row>
    <row r="40" spans="5:25" ht="12.75">
      <c r="E40" s="75"/>
      <c r="F40" s="75"/>
      <c r="G40" s="75"/>
      <c r="V40" s="81"/>
      <c r="W40" s="81"/>
      <c r="X40" s="82"/>
      <c r="Y40" s="77"/>
    </row>
    <row r="41" spans="5:35" ht="12.75">
      <c r="E41" s="83" t="s">
        <v>27</v>
      </c>
      <c r="F41" s="83" t="s">
        <v>20</v>
      </c>
      <c r="G41" s="77" t="s">
        <v>21</v>
      </c>
      <c r="AI41" s="80"/>
    </row>
    <row r="42" spans="22:25" ht="12.75">
      <c r="V42" s="82"/>
      <c r="W42" s="82"/>
      <c r="X42" s="82"/>
      <c r="Y42" s="77"/>
    </row>
    <row r="43" spans="6:33" ht="12.75">
      <c r="F43">
        <v>3</v>
      </c>
      <c r="G43" s="84" t="s">
        <v>22</v>
      </c>
      <c r="H43" s="85">
        <v>2</v>
      </c>
      <c r="I43" t="s">
        <v>23</v>
      </c>
      <c r="AD43" s="80" t="s">
        <v>31</v>
      </c>
      <c r="AE43" s="80"/>
      <c r="AF43" s="80"/>
      <c r="AG43" s="80"/>
    </row>
    <row r="44" spans="6:33" ht="12.75">
      <c r="F44">
        <v>2</v>
      </c>
      <c r="G44" s="86" t="s">
        <v>22</v>
      </c>
      <c r="H44">
        <v>3</v>
      </c>
      <c r="AD44" s="80" t="s">
        <v>24</v>
      </c>
      <c r="AE44" s="80"/>
      <c r="AF44" s="80"/>
      <c r="AG44" s="80"/>
    </row>
    <row r="45" spans="30:33" ht="12.75">
      <c r="AD45" s="80" t="s">
        <v>25</v>
      </c>
      <c r="AE45" s="80"/>
      <c r="AF45" s="80"/>
      <c r="AG45" s="80"/>
    </row>
    <row r="46" spans="6:31" ht="12.75">
      <c r="F46" s="87">
        <v>24</v>
      </c>
      <c r="G46" s="88">
        <v>18</v>
      </c>
      <c r="H46">
        <v>30</v>
      </c>
      <c r="I46" s="77" t="s">
        <v>26</v>
      </c>
      <c r="AD46" s="80"/>
      <c r="AE46" s="80"/>
    </row>
    <row r="47" ht="12.75">
      <c r="P47" s="77"/>
    </row>
  </sheetData>
  <sheetProtection/>
  <mergeCells count="135">
    <mergeCell ref="AE33:AF33"/>
    <mergeCell ref="AH33:AH35"/>
    <mergeCell ref="AI33:AI34"/>
    <mergeCell ref="AJ33:AJ34"/>
    <mergeCell ref="AK33:AK34"/>
    <mergeCell ref="AL33:AL35"/>
    <mergeCell ref="AI35:AK35"/>
    <mergeCell ref="AL30:AL32"/>
    <mergeCell ref="AI32:AK32"/>
    <mergeCell ref="G33:H33"/>
    <mergeCell ref="J33:K33"/>
    <mergeCell ref="M33:N33"/>
    <mergeCell ref="P33:Q33"/>
    <mergeCell ref="S33:T33"/>
    <mergeCell ref="V33:W33"/>
    <mergeCell ref="Y33:Z33"/>
    <mergeCell ref="AB33:AC33"/>
    <mergeCell ref="AB30:AC30"/>
    <mergeCell ref="AE30:AF30"/>
    <mergeCell ref="AH30:AH32"/>
    <mergeCell ref="AI30:AI31"/>
    <mergeCell ref="AJ30:AJ31"/>
    <mergeCell ref="AK30:AK31"/>
    <mergeCell ref="AK27:AK28"/>
    <mergeCell ref="AL27:AL29"/>
    <mergeCell ref="AI29:AK29"/>
    <mergeCell ref="G30:H30"/>
    <mergeCell ref="J30:K30"/>
    <mergeCell ref="M30:N30"/>
    <mergeCell ref="P30:Q30"/>
    <mergeCell ref="S30:T30"/>
    <mergeCell ref="V30:W30"/>
    <mergeCell ref="Y30:Z30"/>
    <mergeCell ref="Y27:Z27"/>
    <mergeCell ref="AB27:AC27"/>
    <mergeCell ref="AE27:AF27"/>
    <mergeCell ref="AH27:AH29"/>
    <mergeCell ref="AI27:AI28"/>
    <mergeCell ref="AJ27:AJ28"/>
    <mergeCell ref="G27:H27"/>
    <mergeCell ref="J27:K27"/>
    <mergeCell ref="M27:N27"/>
    <mergeCell ref="P27:Q27"/>
    <mergeCell ref="S27:T27"/>
    <mergeCell ref="V27:W27"/>
    <mergeCell ref="AE24:AF24"/>
    <mergeCell ref="AH24:AH26"/>
    <mergeCell ref="AI24:AI25"/>
    <mergeCell ref="AJ24:AJ25"/>
    <mergeCell ref="AK24:AK25"/>
    <mergeCell ref="AL24:AL26"/>
    <mergeCell ref="AI26:AK26"/>
    <mergeCell ref="AL21:AL23"/>
    <mergeCell ref="AI23:AK23"/>
    <mergeCell ref="G24:H24"/>
    <mergeCell ref="J24:K24"/>
    <mergeCell ref="M24:N24"/>
    <mergeCell ref="P24:Q24"/>
    <mergeCell ref="S24:T24"/>
    <mergeCell ref="V24:W24"/>
    <mergeCell ref="Y24:Z24"/>
    <mergeCell ref="AB24:AC24"/>
    <mergeCell ref="AB21:AC21"/>
    <mergeCell ref="AE21:AF21"/>
    <mergeCell ref="AH21:AH23"/>
    <mergeCell ref="AI21:AI22"/>
    <mergeCell ref="AJ21:AJ22"/>
    <mergeCell ref="AK21:AK22"/>
    <mergeCell ref="AK18:AK19"/>
    <mergeCell ref="AL18:AL20"/>
    <mergeCell ref="AI20:AK20"/>
    <mergeCell ref="G21:H21"/>
    <mergeCell ref="J21:K21"/>
    <mergeCell ref="M21:N21"/>
    <mergeCell ref="P21:Q21"/>
    <mergeCell ref="S21:T21"/>
    <mergeCell ref="V21:W21"/>
    <mergeCell ref="Y21:Z21"/>
    <mergeCell ref="Y18:Z18"/>
    <mergeCell ref="AB18:AC18"/>
    <mergeCell ref="AE18:AF18"/>
    <mergeCell ref="AH18:AH20"/>
    <mergeCell ref="AI18:AI19"/>
    <mergeCell ref="AJ18:AJ19"/>
    <mergeCell ref="G18:H18"/>
    <mergeCell ref="J18:K18"/>
    <mergeCell ref="M18:N18"/>
    <mergeCell ref="P18:Q18"/>
    <mergeCell ref="S18:T18"/>
    <mergeCell ref="V18:W18"/>
    <mergeCell ref="AE15:AF15"/>
    <mergeCell ref="AH15:AH17"/>
    <mergeCell ref="AI15:AI16"/>
    <mergeCell ref="AJ15:AJ16"/>
    <mergeCell ref="AK15:AK16"/>
    <mergeCell ref="AL15:AL17"/>
    <mergeCell ref="AI17:AK17"/>
    <mergeCell ref="AL12:AL14"/>
    <mergeCell ref="AI14:AK14"/>
    <mergeCell ref="G15:H15"/>
    <mergeCell ref="J15:K15"/>
    <mergeCell ref="M15:N15"/>
    <mergeCell ref="P15:Q15"/>
    <mergeCell ref="S15:T15"/>
    <mergeCell ref="V15:W15"/>
    <mergeCell ref="Y15:Z15"/>
    <mergeCell ref="AB15:AC15"/>
    <mergeCell ref="AB12:AC12"/>
    <mergeCell ref="AE12:AF12"/>
    <mergeCell ref="AH12:AH14"/>
    <mergeCell ref="AI12:AI13"/>
    <mergeCell ref="AJ12:AJ13"/>
    <mergeCell ref="AK12:AK13"/>
    <mergeCell ref="AK9:AK10"/>
    <mergeCell ref="AL9:AL11"/>
    <mergeCell ref="AI11:AK11"/>
    <mergeCell ref="G12:H12"/>
    <mergeCell ref="J12:K12"/>
    <mergeCell ref="M12:N12"/>
    <mergeCell ref="P12:Q12"/>
    <mergeCell ref="S12:T12"/>
    <mergeCell ref="V12:W12"/>
    <mergeCell ref="Y12:Z12"/>
    <mergeCell ref="Y9:Z9"/>
    <mergeCell ref="AB9:AC9"/>
    <mergeCell ref="AE9:AF9"/>
    <mergeCell ref="AH9:AH11"/>
    <mergeCell ref="AI9:AI10"/>
    <mergeCell ref="AJ9:AJ10"/>
    <mergeCell ref="G9:H9"/>
    <mergeCell ref="J9:K9"/>
    <mergeCell ref="M9:N9"/>
    <mergeCell ref="P9:Q9"/>
    <mergeCell ref="S9:T9"/>
    <mergeCell ref="V9:W9"/>
  </mergeCells>
  <conditionalFormatting sqref="AB28 M10 P10 S10 V10 Y10 AB10 AE10 AE28 M34 J10 G13 M13 P13 S13 V13 P34 AB13 AE13 S34 V34 Y13 G16 J16 P16 S16 V16 Y16 AB16 AE16 Y34 AB34 AE31 Y31 V31 S31 AE19 AB19 Y19 V19 S19 M19 J19 G19 G22 J22 M22 P22 V22 Y22 AB22 AE22 P31 M31 J31 G31 G34 J34 AE25 AB25 Y25 S25 P25 M25 J25 G25 G28 J28 M28 P28 S28 V28">
    <cfRule type="expression" priority="1" dxfId="10" stopIfTrue="1">
      <formula>F10&gt;2</formula>
    </cfRule>
  </conditionalFormatting>
  <conditionalFormatting sqref="AI11:AK11 AI14:AK14 AI17:AK17 AI20:AK20 AI23:AK23 AI26:AK26 AI29:AK29 AI32:AK32 AI35:AK35">
    <cfRule type="cellIs" priority="2" dxfId="1" operator="greaterThanOrEqual" stopIfTrue="1">
      <formula>1</formula>
    </cfRule>
  </conditionalFormatting>
  <conditionalFormatting sqref="AL9:AL35">
    <cfRule type="cellIs" priority="3" dxfId="0" operator="equal" stopIfTrue="1">
      <formula>4</formula>
    </cfRule>
    <cfRule type="cellIs" priority="4" dxfId="7" operator="between" stopIfTrue="1">
      <formula>9</formula>
      <formula>12</formula>
    </cfRule>
    <cfRule type="cellIs" priority="5" dxfId="6" operator="between" stopIfTrue="1">
      <formula>1</formula>
      <formula>3</formula>
    </cfRule>
  </conditionalFormatting>
  <conditionalFormatting sqref="F14:AF14 F17:AF17 F20:AF20 F23:AF23 F26:AF26 F29:AF29 F32:AF32 F35:AF35 F11:AF11">
    <cfRule type="cellIs" priority="6" dxfId="0" operator="between" stopIfTrue="1">
      <formula>9</formula>
      <formula>15</formula>
    </cfRule>
    <cfRule type="cellIs" priority="7" dxfId="1" operator="between" stopIfTrue="1">
      <formula>16</formula>
      <formula>18</formula>
    </cfRule>
    <cfRule type="cellIs" priority="8" dxfId="3" operator="greaterThanOrEqual" stopIfTrue="1">
      <formula>25</formula>
    </cfRule>
  </conditionalFormatting>
  <conditionalFormatting sqref="J9:K9 M9:N9 P9:Q9 S9:T9 V9:W9 Y9:Z9 AB9:AC9 AE9:AF9 S27 P27 M27 J27 G27 G30 AE12:AF12 AB12:AC12 Y12:Z12 V12:W12 S12:T12 P12:Q12 M12:N12 G12:H12 G15:H15 J15:K15 P15:Q15 S15:T15 V15:W15 Y15:Z15 AB15:AC15 AE15:AF15 J30 M30 P30 S30 V30 Y30 AE18 AB18 Y18 V18 S18 M18 J18 G18 G21 J21 M21 P21 V21 Y21 AB21 AE21 AE30 V33 S33 G24 J24 M24 P24 S24 P33 M33 J33 AE24 AB24 Y24 G33 AB33 Y33 AE27 AB27 V27">
    <cfRule type="cellIs" priority="9" dxfId="2" operator="between" stopIfTrue="1">
      <formula>21</formula>
      <formula>22.99999999</formula>
    </cfRule>
    <cfRule type="cellIs" priority="10" dxfId="1" operator="between" stopIfTrue="1">
      <formula>23</formula>
      <formula>26.999</formula>
    </cfRule>
    <cfRule type="cellIs" priority="11" dxfId="0" operator="greaterThanOrEqual" stopIfTrue="1">
      <formula>27</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Я</cp:lastModifiedBy>
  <cp:lastPrinted>2008-10-20T05:57:31Z</cp:lastPrinted>
  <dcterms:created xsi:type="dcterms:W3CDTF">2008-10-19T13:23:56Z</dcterms:created>
  <dcterms:modified xsi:type="dcterms:W3CDTF">2009-04-07T08:03:49Z</dcterms:modified>
  <cp:category/>
  <cp:version/>
  <cp:contentType/>
  <cp:contentStatus/>
</cp:coreProperties>
</file>